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135" windowWidth="15135" windowHeight="6585"/>
  </bookViews>
  <sheets>
    <sheet name="Индикаторы" sheetId="2" r:id="rId1"/>
    <sheet name="Результат" sheetId="3" r:id="rId2"/>
    <sheet name="Финансирование" sheetId="4" r:id="rId3"/>
  </sheets>
  <definedNames>
    <definedName name="_xlnm.Print_Titles" localSheetId="0">Индикаторы!$3:$3</definedName>
    <definedName name="_xlnm.Print_Titles" localSheetId="1">Результат!$3:$3</definedName>
    <definedName name="_xlnm.Print_Titles" localSheetId="2">Финансирование!$A:$B,Финансирование!$3:$6</definedName>
  </definedNames>
  <calcPr calcId="124519"/>
</workbook>
</file>

<file path=xl/calcChain.xml><?xml version="1.0" encoding="utf-8"?>
<calcChain xmlns="http://schemas.openxmlformats.org/spreadsheetml/2006/main">
  <c r="AF24" i="4"/>
  <c r="AE24"/>
  <c r="AD24"/>
  <c r="AC24"/>
  <c r="AB24"/>
  <c r="AA24"/>
  <c r="Z24"/>
  <c r="Y24"/>
  <c r="X24"/>
  <c r="W24"/>
  <c r="N24"/>
  <c r="M24"/>
  <c r="D24"/>
  <c r="C24"/>
  <c r="AF23"/>
  <c r="AE23"/>
  <c r="AD23"/>
  <c r="AC23"/>
  <c r="AB23"/>
  <c r="AA23"/>
  <c r="Z23"/>
  <c r="Y23"/>
  <c r="X23"/>
  <c r="W23"/>
  <c r="N23"/>
  <c r="M23"/>
  <c r="D23"/>
  <c r="C23"/>
  <c r="AF22"/>
  <c r="AE22"/>
  <c r="AD22"/>
  <c r="AC22"/>
  <c r="AB22"/>
  <c r="AA22"/>
  <c r="Z22"/>
  <c r="Y22"/>
  <c r="X22"/>
  <c r="W22"/>
  <c r="N22"/>
  <c r="M22"/>
  <c r="D22"/>
  <c r="C22"/>
  <c r="AF21"/>
  <c r="AE21"/>
  <c r="AD21"/>
  <c r="AC21"/>
  <c r="AB21"/>
  <c r="AA21"/>
  <c r="Z21"/>
  <c r="Y21"/>
  <c r="X21"/>
  <c r="W21"/>
  <c r="N21"/>
  <c r="M21"/>
  <c r="D21"/>
  <c r="C21"/>
  <c r="AF20"/>
  <c r="AE20"/>
  <c r="AD20"/>
  <c r="AC20"/>
  <c r="AB20"/>
  <c r="AA20"/>
  <c r="Z20"/>
  <c r="Y20"/>
  <c r="X20"/>
  <c r="W20"/>
  <c r="N20"/>
  <c r="M20"/>
  <c r="D20"/>
  <c r="C20"/>
  <c r="AF19"/>
  <c r="AE19"/>
  <c r="AD19"/>
  <c r="AC19"/>
  <c r="AB19"/>
  <c r="AA19"/>
  <c r="Z19"/>
  <c r="Y19"/>
  <c r="X19"/>
  <c r="W19"/>
  <c r="N19"/>
  <c r="M19"/>
  <c r="D19"/>
  <c r="C19"/>
  <c r="AF18"/>
  <c r="AE18"/>
  <c r="AD18"/>
  <c r="AC18"/>
  <c r="AB18"/>
  <c r="AA18"/>
  <c r="Z18"/>
  <c r="Y18"/>
  <c r="X18"/>
  <c r="W18"/>
  <c r="N18"/>
  <c r="M18"/>
  <c r="D18"/>
  <c r="C18"/>
  <c r="AF17"/>
  <c r="AE17"/>
  <c r="AD17"/>
  <c r="AC17"/>
  <c r="AB17"/>
  <c r="AA17"/>
  <c r="Z17"/>
  <c r="Y17"/>
  <c r="X17"/>
  <c r="W17"/>
  <c r="N17"/>
  <c r="M17"/>
  <c r="D17"/>
  <c r="C17"/>
  <c r="AF16"/>
  <c r="AE16"/>
  <c r="AD16"/>
  <c r="AC16"/>
  <c r="AB16"/>
  <c r="AA16"/>
  <c r="Z16"/>
  <c r="Y16"/>
  <c r="X16"/>
  <c r="W16"/>
  <c r="N16"/>
  <c r="M16"/>
  <c r="D16"/>
  <c r="C16"/>
  <c r="AF15"/>
  <c r="AE15"/>
  <c r="AD15"/>
  <c r="AC15"/>
  <c r="AB15"/>
  <c r="AA15"/>
  <c r="Z15"/>
  <c r="Y15"/>
  <c r="X15"/>
  <c r="W15"/>
  <c r="N15"/>
  <c r="M15"/>
  <c r="D15"/>
  <c r="C15"/>
  <c r="AF14"/>
  <c r="AE14"/>
  <c r="AD14"/>
  <c r="AC14"/>
  <c r="AB14"/>
  <c r="AA14"/>
  <c r="Z14"/>
  <c r="Y14"/>
  <c r="X14"/>
  <c r="W14"/>
  <c r="N14"/>
  <c r="M14"/>
  <c r="D14"/>
  <c r="C14"/>
  <c r="AF13"/>
  <c r="AE13"/>
  <c r="AD13"/>
  <c r="AC13"/>
  <c r="AB13"/>
  <c r="AA13"/>
  <c r="Z13"/>
  <c r="Y13"/>
  <c r="X13"/>
  <c r="W13"/>
  <c r="N13"/>
  <c r="M13"/>
  <c r="D13"/>
  <c r="C13"/>
  <c r="AF12"/>
  <c r="AE12"/>
  <c r="AD12"/>
  <c r="AC12"/>
  <c r="AB12"/>
  <c r="AA12"/>
  <c r="Z12"/>
  <c r="Y12"/>
  <c r="X12"/>
  <c r="W12"/>
  <c r="N12"/>
  <c r="M12"/>
  <c r="D12"/>
  <c r="C12"/>
  <c r="AF11"/>
  <c r="AE11"/>
  <c r="AD11"/>
  <c r="AC11"/>
  <c r="AB11"/>
  <c r="AA11"/>
  <c r="Z11"/>
  <c r="Y11"/>
  <c r="X11"/>
  <c r="W11"/>
  <c r="N11"/>
  <c r="M11"/>
  <c r="D11"/>
  <c r="C11"/>
  <c r="AF10"/>
  <c r="AE10"/>
  <c r="AD10"/>
  <c r="AC10"/>
  <c r="AB10"/>
  <c r="AA10"/>
  <c r="Z10"/>
  <c r="Y10"/>
  <c r="X10"/>
  <c r="W10"/>
  <c r="N10"/>
  <c r="M10"/>
  <c r="D10"/>
  <c r="C10"/>
  <c r="AF9"/>
  <c r="AE9"/>
  <c r="AD9"/>
  <c r="AC9"/>
  <c r="AB9"/>
  <c r="AA9"/>
  <c r="Z9"/>
  <c r="Y9"/>
  <c r="X9"/>
  <c r="W9"/>
  <c r="N9"/>
  <c r="M9"/>
  <c r="D9"/>
  <c r="C9"/>
  <c r="AF8"/>
  <c r="AE8"/>
  <c r="AD8"/>
  <c r="AC8"/>
  <c r="AB8"/>
  <c r="AA8"/>
  <c r="Z8"/>
  <c r="Y8"/>
  <c r="X8"/>
  <c r="W8"/>
  <c r="N8"/>
  <c r="M8"/>
  <c r="D8"/>
  <c r="C8"/>
  <c r="AF7"/>
  <c r="AE7"/>
  <c r="AD7"/>
  <c r="AC7"/>
  <c r="AB7"/>
  <c r="AA7"/>
  <c r="Z7"/>
  <c r="Y7"/>
  <c r="X7"/>
  <c r="W7"/>
  <c r="N7"/>
  <c r="M7"/>
  <c r="D7"/>
  <c r="C7"/>
  <c r="F92" i="2"/>
  <c r="F91"/>
  <c r="F89"/>
  <c r="F88"/>
  <c r="F87"/>
  <c r="F86"/>
  <c r="F85"/>
  <c r="F84"/>
  <c r="F82"/>
  <c r="F81"/>
  <c r="F80"/>
  <c r="F79"/>
  <c r="F78"/>
  <c r="F77"/>
  <c r="F76"/>
  <c r="F75"/>
  <c r="F74"/>
  <c r="F73"/>
  <c r="F71"/>
  <c r="F70"/>
  <c r="F69"/>
  <c r="F68"/>
  <c r="F67"/>
  <c r="F66"/>
  <c r="F64"/>
  <c r="F63"/>
  <c r="F62"/>
  <c r="F60"/>
  <c r="F59"/>
  <c r="F58"/>
  <c r="F57"/>
  <c r="F56"/>
  <c r="F55"/>
  <c r="F53"/>
  <c r="F52"/>
  <c r="F51"/>
  <c r="F50"/>
  <c r="F49"/>
  <c r="F47"/>
  <c r="F46"/>
  <c r="F45"/>
  <c r="F43"/>
  <c r="F42"/>
  <c r="F41"/>
  <c r="F40"/>
  <c r="F39"/>
  <c r="F38"/>
  <c r="F36"/>
  <c r="F35"/>
  <c r="F34"/>
  <c r="F33"/>
  <c r="F31"/>
  <c r="F30"/>
  <c r="F29"/>
  <c r="F27"/>
  <c r="F26"/>
  <c r="F25"/>
  <c r="F24"/>
  <c r="F22"/>
  <c r="F21"/>
  <c r="F20"/>
  <c r="F18"/>
  <c r="F17"/>
  <c r="F16"/>
  <c r="F15"/>
  <c r="F13"/>
  <c r="F12"/>
  <c r="F10"/>
  <c r="F9"/>
  <c r="F7"/>
  <c r="F6"/>
  <c r="F5"/>
</calcChain>
</file>

<file path=xl/sharedStrings.xml><?xml version="1.0" encoding="utf-8"?>
<sst xmlns="http://schemas.openxmlformats.org/spreadsheetml/2006/main" count="291" uniqueCount="157">
  <si>
    <t>Суетский район</t>
  </si>
  <si>
    <t>Индикаторы за 9 месяцев  2019 года</t>
  </si>
  <si>
    <t>№ п/п</t>
  </si>
  <si>
    <t>Наименование</t>
  </si>
  <si>
    <t>Единица измерения</t>
  </si>
  <si>
    <t>План по программе</t>
  </si>
  <si>
    <t>Факт</t>
  </si>
  <si>
    <t>Факт к плану, %</t>
  </si>
  <si>
    <t>"Патриотическое воспитание граждан в Суетском районе" на 2015-2020 годы</t>
  </si>
  <si>
    <t>1.доля граждан, участвующих в мероприятиях по патриотическому воспитанию, по отношению к общему количеству граждан;</t>
  </si>
  <si>
    <t>%</t>
  </si>
  <si>
    <t>2.количество подготовленных организаторов и специалистов патриотического воспитания;</t>
  </si>
  <si>
    <t>чел.</t>
  </si>
  <si>
    <t>3.количество действующих патриотических объединений;</t>
  </si>
  <si>
    <t>ед.</t>
  </si>
  <si>
    <t>"Повышение безопасности дорожного движения в Суетском районе на 2013-2020 годы"</t>
  </si>
  <si>
    <t>1.число лиц, погибших в дорожно-транспортных происшествиях;</t>
  </si>
  <si>
    <t>2.число лиц, пострадавших в дорожно-транспортных происшествиях</t>
  </si>
  <si>
    <t>"Противодействие экстремизму и идеологии терроризма в Суетском районе Алтайского края на 2017-2020 годы"</t>
  </si>
  <si>
    <t>1.количество мероприятий, направленных на повышение правовой культуры граждан как основы толерантного сознания и поведения;</t>
  </si>
  <si>
    <t>мероприятий</t>
  </si>
  <si>
    <t>2.число публикаций в СМИ с целью информированности населения о мерах, принимаемых органами местного самоуправления и общественных объединений в сфере противодействия экстремизму</t>
  </si>
  <si>
    <t>публикаций</t>
  </si>
  <si>
    <t>"Развитие образования и молодежной политики в Суетском районе на 2015-2020 годы"</t>
  </si>
  <si>
    <t>1.Доля молодых людей в возрасте от 14 до 30 лет, вовлеченных в реализуемые органами исполнительной власти проекты и программы в сфере молодежной политики, в общей численности молодежи в возрасте от 14 до 30 лет</t>
  </si>
  <si>
    <t>2.Доля детей в возрасте от 5 до 18 лет, получающих услуги по дополнительному образованию в муниципальных организациях дополнительного образования детей;</t>
  </si>
  <si>
    <t>3.Доступность дошкольного образования (отношение численности детей от 3 до 7 лет, которым предоставлена возможность получать услуги дошкольного образования, к общей численности детей в возрасте от 3 до 7 лет, скорректированной на численность детей в возрасте от 5 до 7 лет, обучающихся в школе;</t>
  </si>
  <si>
    <t>4.Доля обучающихся муниципальных общеобразовательных организаций, которым предоставлена возможность обучаться в современных условиях, в общей численности обучающихся;</t>
  </si>
  <si>
    <t>4.1</t>
  </si>
  <si>
    <t>«Развитие дошкольного образования в Суетском районе»</t>
  </si>
  <si>
    <t>1.доля детей в возрасте от 3 до 7 лет, которым предоставлена возможность получать услуги дошкольного образования, в общей численности детей в возрасте от 3 до 7 лет, скорректированной на численность детей в возрасте от 5 до 7 лет, обучающихся в школе;</t>
  </si>
  <si>
    <t>2.доля  детей, воспитывающихся в отвечающих современным требованиям дошкольных образовательных организациях, в общем числе дошкольников района;</t>
  </si>
  <si>
    <t>3.доля образовательных организаций, принявших участие в профессиональных конкурсах, в общем количестве образовательных организаций, реализующих основную общеобразовательную программу дошкольного образования;</t>
  </si>
  <si>
    <t>4.2</t>
  </si>
  <si>
    <t>«Развитие общего и дополнительного образования в Суетском районе»</t>
  </si>
  <si>
    <t>1.Доля обучающихся муниципальных общеобразовательных организаций, которым предоставлена возможность обучаться в современных условиях, в общей численности обучающихся;</t>
  </si>
  <si>
    <t>2.Доля обучающихся, сдавших ЕГЭ по русскому языку и математике от общего количества обучающихся в ОУ, участвовавших в ЕГЭ: по русскому языку по математике;</t>
  </si>
  <si>
    <t>3.Доля обучающихся общеобразовательных организаций по новым федеральным государственным образовательным стандартам;</t>
  </si>
  <si>
    <t>4.Охват детей в возрасте от 5 до 18 лет программами дополнительного образования (удельный вес численности детей, получающих услуги дополнительного образования, в общей численности детей в возрасте от 5 до 18 лет);</t>
  </si>
  <si>
    <t>4.3</t>
  </si>
  <si>
    <t>«Сохранение и развитие системы отдыха, оздоровления и занятости детей и подростков в Суетском районе»</t>
  </si>
  <si>
    <t>1.доля детей, обеспеченных отдыхом и оздоровлением в детских оздоровительных учреждениях;</t>
  </si>
  <si>
    <t>2.доля лагерей с дневным пребывание детей в общем количестве общеобразовательных организаций, реализующих программы отдыха, оздоровления и занятости;</t>
  </si>
  <si>
    <t>3.доля детей 1-10 кл., занятых различными формами отдыха, оздоровления и занятости;</t>
  </si>
  <si>
    <t>4.4</t>
  </si>
  <si>
    <t>«Молодежная политика в Суетском районе»</t>
  </si>
  <si>
    <t>1.численность молодых людей, принимающих участие в волонтерской деятельности;</t>
  </si>
  <si>
    <t>2.численность молодых людей, участвующих в реализации мероприятий в сфере гражданского образования и патриотического воспитания;</t>
  </si>
  <si>
    <t>3.количество молодых специалистов, принявших участие в краевых  конкурсах профессионального мастерства;</t>
  </si>
  <si>
    <t>4.количество реализованных проектов по обеспечению эффективной социализации молодежи, находящейся в трудной жизненной ситуации;</t>
  </si>
  <si>
    <t>"Устойчивое развитие сельских поселений Суетского района" на 2015-2020 годы"</t>
  </si>
  <si>
    <t>1.уровень официально зарегистрированной безработицы;</t>
  </si>
  <si>
    <t>2.среднемесячные денежные доходы населения;</t>
  </si>
  <si>
    <t>руб.</t>
  </si>
  <si>
    <t>3.годовой объем ввода жилья;</t>
  </si>
  <si>
    <t>кв. м.</t>
  </si>
  <si>
    <t>4.количество грантов, предоставляемых на поддержку местных инициатив</t>
  </si>
  <si>
    <t>5.Обеспеченность жильем;</t>
  </si>
  <si>
    <t>кв. м. на душу населения</t>
  </si>
  <si>
    <t>6.количество семей, улучшивших жилищные условия (в том числе молодых семей и молодых специалистов)</t>
  </si>
  <si>
    <t>«Комплексные меры противодействия злоупотреблению наркотиками и их незаконному обороту в Суетском районе на 2015-2020 годы»</t>
  </si>
  <si>
    <t>1.доля молодых граждан в возрасте от 14 до 30 лет, вовлеченных в профилактические антинаркотические мероприятия, по отношению к общей численности молодежи, проживающей на территории Суетского_x000D_
 района;</t>
  </si>
  <si>
    <t>2.доля образовательных организаций, реализующих мероприятия по профилактике потребления наркотических средств и психотропных веществ;</t>
  </si>
  <si>
    <t>3.выявляемость противоправных действий в сфере незаконного оборота наркотических средств и психотропных веществ;</t>
  </si>
  <si>
    <t>«Поддержка и развитие малого и среднего предпринимательства в Суетском районе» на 2015 – 2020 годы</t>
  </si>
  <si>
    <t>1.численность занятых в сфере СМСП Суетского района;</t>
  </si>
  <si>
    <t>2.количество зарегистрированных СМСП в Суетском районе;</t>
  </si>
  <si>
    <t>3.количество СМСП, получивших государственную поддержку в рамках реализации софинансируемых программных мероприятий.</t>
  </si>
  <si>
    <t>ед..</t>
  </si>
  <si>
    <t>4.удельный вес занятых в малом и среднем бизнесе в общей численности занятых в экономике Суетского района;</t>
  </si>
  <si>
    <t>5.объем налоговых поступлений от СМСП в бюджет муниципального района.тыс. руб.</t>
  </si>
  <si>
    <t>тыс. руб.</t>
  </si>
  <si>
    <t>«Профилактика преступлений и иных правонарушений в Суетском районе на 2017-2020 годы»</t>
  </si>
  <si>
    <t>1.удельный вес преступлений, совершённых несовершеннолетними, в общей структуре преступности;</t>
  </si>
  <si>
    <t>2.удельный вес преступлений, совершённых на улицах и в других общественных местах, в общей структуре преступности;</t>
  </si>
  <si>
    <t>3.удельный вес преступлений, совершённых лицами в состоянии алкогольного, наркотического и иных видов опьянения, в общей структуре преступности;</t>
  </si>
  <si>
    <t>4.удельный вес преступлений, совершенных лицами, ранее совершавшими преступления,  в структуре общей преступности;</t>
  </si>
  <si>
    <t>5.удельный вес тяжких и особо тяжких преступлений против личности, совершенных на почве бытовых отношений ;</t>
  </si>
  <si>
    <t>6.уровень преступности на 10 тысяч населения</t>
  </si>
  <si>
    <t>«Развитие информационно-коммуникационных технологий органов местного самоуправления Суетского района»  на 2018-2022 годы</t>
  </si>
  <si>
    <t>1.доля рабочих мест, подключенных к локальной вычислительной сети, имеющих доступ к сети Интернет, обеспеченных единой  электронной почтой и системой электронного документооборота от общего количества рабочих мест;</t>
  </si>
  <si>
    <t>2.доля обновленных автоматизированных персональных рабочих мест от общего количества автоматизированных персональных рабочих мест;</t>
  </si>
  <si>
    <t>3.доля муниципальных услуг, предоставляемых Администрацией Суетского района в электронном виде от общего количества муниципальных услуг, предоставляемых Администрацией Суетского района.</t>
  </si>
  <si>
    <t>«Развитие культуры Суетского района» на 2015 – 2020 годы</t>
  </si>
  <si>
    <t>1.количество посещений библиотек;</t>
  </si>
  <si>
    <t>посещений</t>
  </si>
  <si>
    <t>2.численность участников культурно-досуговых мероприятий;</t>
  </si>
  <si>
    <t>3.среднее число книговыдачи;</t>
  </si>
  <si>
    <t>тыс. ед.</t>
  </si>
  <si>
    <t>4.количество посещений музея;</t>
  </si>
  <si>
    <t>5.численность представленных (во всех формах) зрителю музейных предметов в общем количестве музейных предметов основного фонда в музеях Суетского района.</t>
  </si>
  <si>
    <t>6.численность участников творческих коллективов в учреждениях культуры от общего числа жителей Суетского района</t>
  </si>
  <si>
    <t>«Развитие сельского хозяйства Суетского района Алтайского края на 2015-2020 годы»</t>
  </si>
  <si>
    <t>1.надой молока на 1 корову в сельхозпредприятиях</t>
  </si>
  <si>
    <t>кг.</t>
  </si>
  <si>
    <t>2.среднемесячная зарплата в сельском хозяйстве</t>
  </si>
  <si>
    <t>3.урожайность зерновых культур</t>
  </si>
  <si>
    <t>ц/га</t>
  </si>
  <si>
    <t>4.урожайность подсолнечника</t>
  </si>
  <si>
    <t>5.поголовье КРС во всех категориях хозяйств на конец года</t>
  </si>
  <si>
    <t>гол.</t>
  </si>
  <si>
    <t>6.в том числе поголовье коров</t>
  </si>
  <si>
    <t>7.производство молока в хозяйствах всех категорий</t>
  </si>
  <si>
    <t>тонн</t>
  </si>
  <si>
    <t>8.поголовье коров в сельхозпредприятиях</t>
  </si>
  <si>
    <t>9.производство скота и птицы на убой в хозяйствах всех категорий</t>
  </si>
  <si>
    <t>10.уровень рентабельности сельхозорганизаций</t>
  </si>
  <si>
    <t>«Формирование здорового образа жизни» на 2015 – 2020 годы»</t>
  </si>
  <si>
    <t>1.Количество мероприятий, пропагандирующих здоровый образ жизни;</t>
  </si>
  <si>
    <t>2.доля населения, поддерживающая свое здоровье с помощью физической культуры;</t>
  </si>
  <si>
    <t>3.доля жителей, охваченных мероприятиями в рамках программы;</t>
  </si>
  <si>
    <t>4.доля информированного населения в сфере здоровья и определяющих его факторах;</t>
  </si>
  <si>
    <t>5.Доля населения злоупотребляющая алкоголем;</t>
  </si>
  <si>
    <t>6.доля курящего населения</t>
  </si>
  <si>
    <t>Капитальный ремонт общеобразовательных учреждений Суетского района на 2017-2025 годы</t>
  </si>
  <si>
    <t>1.доля обучающихся общеобразовательных учреждений в современных и безопасных  условиях;</t>
  </si>
  <si>
    <t>2.количество учреждений, в которых проведены ремонтные работы с начала реализации программы.</t>
  </si>
  <si>
    <t>Результаты за 9 месяцев  2019 года</t>
  </si>
  <si>
    <t>Ожидаемый результат</t>
  </si>
  <si>
    <t>Полученный результат</t>
  </si>
  <si>
    <t>-увеличение доли граждан, участвующих в мероприятиях по патриотическому воспитанию до 70%;_x000D_
-увеличение количества специалистов в сфере патриотического воспитания до 3 человек;_x000D_
-увеличение количества патриотических объединений, клубов до трех.</t>
  </si>
  <si>
    <t>На территории района действует 3 патриотических объединения на базе Верх-Суетской, Александровской и Ниж-Суетской школ. Количество участников охваченных мероприятиями составило 807 человекПроведены классные часы на темы: "День снятия блокады Ленинграда", "Мы будем помнить", "Военные действия в Афганистане", а также мероприятия: конкурс рисунков и стихов "День защитников страны"; уроки мужества и славы;  смотр песни и строя; торжественное открытие мемориальной доски, посвященной памяти афганца; минута памяти; оформление стенгазеты военно-патриотического характера, видеоурок "Знания России", уход за могилами воинов-афганцев, многоборье, участвовали во Всероссийской акции "Крым-наша история", велопробег ко Дню государственнго флага, экосубботники "Зеленая Россия", познавательные программы для детей, встреча с детьми войны "Жестокая правда войны", рассказ о великих подвигах героев ВОВ, информационно-просветительский час "История Флага России", презентация двухтомной антологии "Алтайские писатели детям", обзор-лекция, выставка рисунков ко Дню флага РФ "Милый сердцу уголок", конкурсы рисунков "Люблю тебя, мое село родное", фотоконкурсы. Ко дню солидарности в борьбе с терроризмом прошли акции, классные часы, видеолекции, выставки рисунков и т.д.</t>
  </si>
  <si>
    <t>- сокращение смертности от дорожно-транспортных происшествий к 2020 году по сравнению с 2010 годом на 100 %;_x000D_
- сокращение раненых в дорожно-транспортных происшествиях к 2020 году на 25% по сравнению с 2010 годом.</t>
  </si>
  <si>
    <t>За отчетный период погибших и пострадавших в ДТП нет. Проводятся лекции по пропаганде правил дорожного движения среди несовершеннолетних и взрослого населения. Постоянное информирование населения о проводимых мероприятиях через СМИ.</t>
  </si>
  <si>
    <t>-обеспечение условий для успешной социокультурной адаптации молодежи;_x000D_
-противодействие проникновению в общественное сознание идей религиозного фундаментализма, экстремизма  нетерпимости;_x000D_
-совершенствование форм и методов работы органа местного самоуправления по профилактике проявлений ксенофобии, национальной и расовой  нетерпимости, противодействию этнической  дискриминации;_x000D_
-создание эффективной системы правовых, организационных и идеологических механизмов противодействия экстремизму, этнической и  религиозной нетерпимости.</t>
  </si>
  <si>
    <t>В отчетном периоде на заседании профильной комиссии по противодействию экстремизму проведён анализ деятельности религиозных, национальных, молодежных, общественных и политических организаций и объединений граждан и  на его основе приняты решения по недопущению совершения преступлений и правонарушений на национальной почве. Произведена оплата расходов за пользование кнопками тревожной сигнализации в сумме 88,3 тыс. руб._x000D_
Также на заседании профильной комиссии по противодействию экстремизму был  рассмотрен вопрос по проведению мониторинга миграционной обстановки на территории района и оперативного информирования правоохранительных органов о назревании негативных тенденций, условиях, способствующих совершению террористических и экстремистских акций. В общеобразовательных учреждениях района прошёл цикл лекций и бесед, направленных на профилактику проявлений терроризма и экстремизма, преступлений против личности, общества, государства, вовлечение молодежи в реализацию системы мер по профилактике экстремизма и его крайней формы - терроризма, а также формирование нетерпимости к экстремистской и террористической идеологии. Организовано проведение "круглых столов"с участием представителей общественных организаций, объединений молодежи по проблемам нравственного оздоровления общества, а также проведены лекции и беседы с учащимися общеобразовательных учреждений по вопросам предупреждения экстремистских и террористических проявлений в формате круглого стола. На заседании антитеррористической комиссии рассмотрены вопросы противодействия идеологии терроризма и обеспечение антитеррористической безопасности граждан в период проведения мероприятия посвященному Дню Победы. Сотрудниками полиции в местах массового пребывания людей, социальных учреждениях размещены наглядные пособия антиэкстремистской и антитеррористической тематики.</t>
  </si>
  <si>
    <t>-увеличение доли детей в возрасте от 3 до 7 лет, которым предоставлена возможность получать услуги дошкольного образования, в общей численности детей в возрасте от 3 до 7 лет, скорректированной на численность детей в возрасте от 5 до 7 лет, обучающихся в школе, до 100%;_x000D_
-увеличение доли обучающихся муниципальных общеобразовательных организаций, которым предоставлена возможность обучаться в совре-менных условиях, до 98,2%; _x000D_
-увеличение доли молодых людей в возрасте от 14 до 30 лет, вовлеченных в реализуемые органами исполнительной власти проекты и программы в сфере молодежной политики, в общей численности молодежи в возрасте от 14 до 30 лет до 50%.</t>
  </si>
  <si>
    <t>Детей от 3 до 7 лет в районе 203 человека, из них услугами дошкольного образования охвачены 159 детей. Всем детям представлены услуги по получению дошкольного образования. Детей от 1 года до 7 лет в районе 301, из них 187 человек воспитываются в ДОУ, 23 в ГКП. В отчетном периоде педагоги дошкольных образовательных организаций не принимали участие в конкурсе профессионального мастерства. Все учащиеся школ обучаются в современных условиях, т. е. обеспечены системами тепло, водоснабжения, туалетами и т.д. (продолжается капитальный ремонт Ниж-Суетской СОШ). Из 24 выпускников 11 класса 1 выпускник не преодолел минимальный порог баллов по математике. В районе 467 обучающихся, по новым стандартам обучается 378 человек. Из 785 детей от 5 до 18 лет программами дополнительного образования охвачены 240 детей (обучаются в ДЮЦ и ДЮСШ). В летний период открыто 3 профильных лагеря с дневным пребыванием детей. При школах оздоровлены 310 детей. Были организованы различные формы отдыха, оздоровления и занятости: трудовая летняя практика, трудоустройство через ЦЗ, загородные лагеря, лагеря с дневным пребыванием и т.д. В сфере молодежной политики проведены следующие мероприятия: уход за памятниками, оказывалась помощь пожилым одиноким односельчанам, проведена сессия Молодежного парламента, в период выборов работала горячая линия для молодых избирателей, анкетирование на тему "Если бы я был депутатом", экскурсия для будующих избирателей на избирательную комиссию. Прошел экосубботник "Зеленая Россия", субботник в заказние "Школьный экопартуль", сессия Молодежного Парламента"</t>
  </si>
  <si>
    <t>- снижение до 2,8 % уровня официально зарегистрированной безработицы;_x000D_
- повышение в 1,5 раза среднемесячных денежных доходов населения района;_x000D_
- ввод жилья в эксплуатацию составит более 200 кв.м..</t>
  </si>
  <si>
    <t>В отчетном периоде ввод жилья составил 139,5 кв.м, индивидуальными застройщиками ведется строительство двух одноквартирных жилых домов. Продолжается капитальный ремонт Ниж-Суетской средней общеобразовательной школы (объект включен в КАИП). В феврале 2019 года приняли участие в конкурсе на выделение грантов на поддержку местных инициатив на территории Боронского сельсовета. Планируется строительство ФАПа в с. Нижняя Суетка (земельный участок выделен) и капитальный ремонт спортзала Александровской средней общеобразовательной школы (в отчетном периоде объект включен в КАИП). ДК Н-Суеткат?????????????</t>
  </si>
  <si>
    <t>увеличение до 70% доли молодых граждан в возрасте от 14 до 30 лет, вовлеченных в профилактические антинаркотические мероприятия, по отношению к общей численности молодежи, проживающей на территории Суетского района;_x000D_
сохранение 100% вовлеченности образовательных организаций, реализующих мероприятия по профилактике потребления наркотических средств и психотропных веществ; _x000D_
увеличение  количества выявленных преступлений и административных правонарушений в сфере незаконного оборота наркотических средств и психотропных веществ; снижение криминальной пораженности (степень вовлеченности населения в незаконный оборот наркотических средств и психотропных веществ).</t>
  </si>
  <si>
    <t>Количество молодых граждан участвующих в мероприятиях составило 407 человек. В отчетном периоде работал телефон доверия, проведены классные часы, час общения под названием "Я выбираю здоровый образ жизни", конкурс рисунков "Мое будущее", принимали участие в социально-психологическом тестировании, работала агитбригада "Жить здорово". Проведены мероприятия: раздача брошюр "Даже суперменам иногда нужна помощь", дискуссия "Легкая жизнь и опасные последствия", акция для учащихся и родителей "Безопасный интернет", спортивно-игровая программа "Олимпийский наш привет" и "Спорт, спорт, спорт", час общения для детей и подростков "Мой выбор-Здоровье", веломарофон ко дню флага, игра с мячом "Пионербол", спортивное мероприятие ко дню физкультурника, веселые старты ко дню физкультурника под названием "Вправо, влево, вверх и вниз на зарядку становись", квест "Казаки-разбойники", "Скакалочное шоу", месячник ЗОЖ, квест-игра "Кто первый?". Реализуется межведомственная операция "Мак", за истекший период выявлено 2 преступления. Главами сельсоветов организованы комиссии по выявлению и уничтожению очагов дикорастущей конопли. В школах района проводятся профилактические мероприятия, направленные на неприятие употребления наркотических средств.</t>
  </si>
  <si>
    <t>количество зарегистрированных СМСП в Суетском районе составит 120 единиц;_x000D_
удельный вес занятых в малом и среднем бизнесе в общей численности занятых в экономике Суетского района составит 32%; _x000D_
объем налоговых поступлений от СМСП в бюджет муниципального района района достигнет уровня 8450 тыс.рублей;_x000D_
количество СМСП, получивших государственную поддержку в рамках реализации софинансируемых программных мероприятий, составит не менее 2 единиц ежегодно.</t>
  </si>
  <si>
    <t>В отчетном периоде численность зарегистрированных субъектов малого предпринимательства составила 51 человек. Господдержка в рамках реализации софинансируемых мероприятий не оказывалась. Ведется постоянное информирование предпринимателей района через ИКЦ, на его функционирование профинансировано 3 тыс. руб.</t>
  </si>
  <si>
    <t>- снижение уровня преступности на 10 тысяч населения с 130,7 до 125 преступлений;_x000D_
- снижение удельного веса преступлений совершённых несовершеннолетними с 3,8 до 2,4;_x000D_
-  снижение удельного веса преступлений, совершенных лицами в состоянии алкогольного опьянения с 77,7 до 19;_x000D_
- снижение удельного веса преступлений, совершенных на улицах и в других общественных местах с 30,5 до 3,7;_x000D_
- снижение удельного веса тяжких и особо тяжких преступлений против личности, совершенных на почве бытовых отношений с 5,1 до 3,5;_x000D_
- уменьшение количества преступлений, совершенных лицами, ранее совершавшими преступления с 81,1 до 21.</t>
  </si>
  <si>
    <t>С целью профилактики преступлений на территории района проводились лекции правоохранительной направленности в образовательных учреждениях района, осуществлялась охрана общественного порядка и общественной безопасности в период проведения праздничных мероприятий. Ежемесячный контрольный объезд, совместно с органами опеки, семей, находящихся в социально-опасном положении. Познавательные программы ПДД "Дорожные приключения" и "Огонь друг или враг"; игровая программа "Зебра на каникулах"; беседа о правилах пожарной безопасности "Спички детям не игрушки"; тематический час ко дню светофора "Безопасность на дороге"; размещение различного рода социальной рекламы. Проведение профилактических рейдов совместно с членами "Народной дружины" и т.д.</t>
  </si>
  <si>
    <t>- повышение эффективности работы органов Администрации Суетского района, администраций сельских советов и производительности труда сотрудников за счет использования современной компьютерной техники и информационных технологий, обеспечение стабильной работы компьютерной и оргтехники, увеличение количества рабочих мест, подключенных к локальной вычислительной сети, имеющих доступ к сети Интернет, обеспеченных единой электронной почтой и системой электронного документооборота;_x000D_
- повышение информационной открытости органов местного самоуправления Суетского района, увеличение числа посетителей официальных сайтов Администрации Суетского района и администраций сельских советов;_x000D_
- увеличение количества рабочих мест, подключенных к защищенной корпоративной сети передачи данных Алтайского края для обеспечения работы по оказанию муниципальных услуг в электронном виде;_x000D_
- выполнение мероприятий по защите персональных данных.</t>
  </si>
  <si>
    <t>В отчетном периоде 1 рабочее место подключено к локальной вычислительной сети.</t>
  </si>
  <si>
    <t>увеличение доли объектов культурного наследия, находящихся в удовлетворительном состоянии, в общем количестве объектов культурного наследия местного значения на территории района до 60%;_x000D_
количество посещений библиотек на 1 жителя к 2020 году составит 3,19 посещений, музейных учреждений – 0,36 посещений;_x000D_
ежегодное увеличение численности участников культурно-досуговых мероприятий не менее чем на 4,8 %;_x000D_
сохранение доли детей, обучающихся в детских школах искусств, в общей численности учащихся детей на уровне 2012 года;_x000D_
повышение средней заработной платы работников учреждений культуры  Суетского района до уровня средней заработной платы в Суетском районе к 2017 году.</t>
  </si>
  <si>
    <t>В отчетном периоде платные мероприятия посетили 5 473 человека. Приняли участие в мероприятиях: 16-м межрайонном конкурсе "Веселый морозко" в с. Родино, 4-м международном фестивале-конкурсе искусств "Родники России", краевом фестивале конкурса патриотической песни "Пою мое Отечество" в г.Яровое. В с.Шипуново прошел 19-й межрайонный фестиваль разговорного жанра "Заветное слово", в с. Верх-Суетка районный конкурс КВН. Принимали участие в краевой акции "СОСЕДИ" в с. Панкрушиха. Районное представление ко Дню Победы и видео-конкурс памяти памятников ВОВ. Проведены культурно-развлекательные программы ко дню празднование 215 летия с.Верх-Суетка и 70 летия Верх-Суетской школы, районный конкурс чтецов "Хотят ли русские войны" и конкурс "Мисс Уважаемый возраст".</t>
  </si>
  <si>
    <t>производство основных видов сельскохозяйственной продукции к 2020 году:_x000D_
зерна не менее 49 тыс. тонн;_x000D_
подсолнечника на маслосемяна не менее 6,9 тыс. тонн;_x000D_
молока не менее 7621 тонны;_x000D_
мяса не менее 1312 тонн;_x000D_
снижение доли убыточных предприятий до 5 %;_x000D_
рост заработной платы в сельском хозяйстве до 16458 рублей к 2020 году.</t>
  </si>
  <si>
    <t>На приобретение минеральных удобрений 4291 тыс. руб. На приобретение техники хозяйствами района израсходовано 106 417 тыс. руб. (КДВ Агро-Алтай - электростанция бензиновая, культиватор прицепной, автомобиль УАЗ Патриот, автомобиль спец. с кузовом фургоном, сеялка, смеситель транспортировочный, трактор Беларус 1221.2, автомобиль-самосвал, акватанк МР-НТ250ТВ, бункер на 55 тонн, машина зерноупаковочная, перегрузочный бункер, почвофреза, прицеп-самосвал, прицеп тракторный, рама КДН-210, сварочный агрегат; КФХ Вознюк В.Н.- трактор New Holland, сеялка 16-рядная Maxima, камаз, система автопилот для трактора, борона дисковая, весы автомобильные, комбайн АКРОС-585; КФХ Коробова Л.В.- 4 культиватора, 2 сеялки точного высева, 2 платформы- подборщика ПП-342, 2 загрузчика сеялок, 2 комбайна АКРОС, 2 жатки; СПК "Нижне-Суетский"- регистратор, навигационный контролер - 12 шт., цифровой датчик уровня топлива - 2 шт., сеялка точного высева, дробилка, лущильник, измерительное оборудование для автомобилей и тракторов, нория ковшовая - 2 шт.; СА (к-з) "Добровольский" - мех. ток, лущильник, сеялка УПС - 8А, двигатель Д-243, весы автомобильные.</t>
  </si>
  <si>
    <t>- создание эффективной системы мониторинга уровня здоровья населения Суетского района;_x000D_
- создание системы информирования населения района о факторах риска и профилактики заболеваний здоровья;_x000D_
- повышение уровня культуры здоровья населения района;_x000D_
- совершенствование инфраструктуры здоровьесбережения в районе, способствующей укреплению физического, психологического и социального благополучия населения района;_x000D_
- создание условий для улучшения репродуктивного здоровья, увеличения средней продолжительности жизни, снижения преждевременной смертности, заболеваемости, инвалидизации населения в районе;_x000D_
- формирование положительного отношения у молодежи к физкультуре и спорту, создание культа спортивно развитой личности.</t>
  </si>
  <si>
    <t>Проведены классные часы на темы "Мы здоровью скажем "Да", "Я и компьютер", "Правила здоровья", "Мой выбор здоровье", рейд под названием "Береги нос и уши в большой мороз", выставка буклетов "Я молод и здоров". Проведены спортивные мероприятия: игра "Зарница", соревнования по лыжам, спартакиада, баскетбол, волейбол, "А ну-ка мальчики", спортивная программа "Спорт, спорт, спорт", квест на берегу реки Суетка "казаки-разбойники", месячник ЗОЖ, велопробег и веломарафон ко Дню государственного флага РФ, игровая программа "Олимпийский наш привет", пионербол, спортивное мероприятие "День физкультурника", веселые старты ко Дню физкультурника, скакалочное шоу, игра "Кто первый?". Прошла всероссийская акция "День снега", акции по раздаче листовок "Курить - это не модно" и по пропаганде ЗОЖ, распространение социальной рекламы о вреде алкоголя в соцсетях, проведен инструктаж по ТБ "Осторожно-гололед", а также просмотр и обсуждение видео "Информационная безопасность детей".</t>
  </si>
  <si>
    <t>Реализация Программы позволит осуществить ряд первоочередных мер по обеспечению безопасности и укреплению материально-технической базы общеобразовательных учреждений, повышение качества образовательного процесса.</t>
  </si>
  <si>
    <t>Учащиеся общеобразовательных учреждений (236 человек) обучаются в современных условиях. В отчетном периоде мероприятия по программе не проводились.</t>
  </si>
  <si>
    <t>Финансирование за 9 месяцев  2019 года</t>
  </si>
  <si>
    <t>Всего</t>
  </si>
  <si>
    <t>в т.ч.кап. вложения</t>
  </si>
  <si>
    <t xml:space="preserve">в том числе </t>
  </si>
  <si>
    <t>ФБ</t>
  </si>
  <si>
    <t>КБ</t>
  </si>
  <si>
    <t>МБ</t>
  </si>
  <si>
    <t>ВИ</t>
  </si>
  <si>
    <t>План по программе на  2019г.</t>
  </si>
  <si>
    <t>Фактически освоено за 9 месяцев  2019г.</t>
  </si>
  <si>
    <t>Выполнение за 9 месяцев  2019г. от плана по программе, %</t>
  </si>
</sst>
</file>

<file path=xl/styles.xml><?xml version="1.0" encoding="utf-8"?>
<styleSheet xmlns="http://schemas.openxmlformats.org/spreadsheetml/2006/main">
  <fonts count="5">
    <font>
      <sz val="11"/>
      <color theme="1"/>
      <name val="Calibri"/>
      <family val="2"/>
      <charset val="204"/>
      <scheme val="minor"/>
    </font>
    <font>
      <sz val="12"/>
      <color theme="1"/>
      <name val="Times New Roman"/>
      <family val="1"/>
      <charset val="204"/>
    </font>
    <font>
      <b/>
      <sz val="12"/>
      <color theme="1"/>
      <name val="Times New Roman"/>
      <family val="1"/>
      <charset val="204"/>
    </font>
    <font>
      <b/>
      <sz val="11"/>
      <color theme="1"/>
      <name val="Times New Roman"/>
      <family val="1"/>
      <charset val="204"/>
    </font>
    <font>
      <sz val="11"/>
      <color theme="1"/>
      <name val="Times New Roman"/>
      <family val="1"/>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5">
    <xf numFmtId="0" fontId="0" fillId="0" borderId="0" xfId="0"/>
    <xf numFmtId="0" fontId="1" fillId="0" borderId="0" xfId="0" applyFont="1" applyAlignment="1">
      <alignment vertical="top" wrapText="1"/>
    </xf>
    <xf numFmtId="0" fontId="1" fillId="0" borderId="0" xfId="0" applyFont="1" applyAlignment="1">
      <alignment horizontal="center" vertical="top" wrapText="1"/>
    </xf>
    <xf numFmtId="0" fontId="1" fillId="0" borderId="0" xfId="0" applyFont="1" applyAlignment="1">
      <alignment horizontal="right" vertical="top" wrapText="1"/>
    </xf>
    <xf numFmtId="0" fontId="2" fillId="0" borderId="0" xfId="0" applyFont="1" applyAlignment="1">
      <alignment horizontal="centerContinuous" vertical="top" wrapText="1"/>
    </xf>
    <xf numFmtId="0" fontId="1" fillId="0" borderId="0" xfId="0" applyFont="1" applyAlignment="1">
      <alignment horizontal="centerContinuous" vertical="top" wrapText="1"/>
    </xf>
    <xf numFmtId="0" fontId="1" fillId="0" borderId="1" xfId="0" applyFont="1" applyBorder="1" applyAlignment="1">
      <alignment horizontal="center" vertical="top" wrapText="1"/>
    </xf>
    <xf numFmtId="0" fontId="2" fillId="0" borderId="1" xfId="0" applyFont="1" applyBorder="1" applyAlignment="1">
      <alignment horizontal="right" vertical="top" wrapText="1"/>
    </xf>
    <xf numFmtId="0" fontId="2" fillId="0" borderId="1" xfId="0" applyFont="1" applyBorder="1" applyAlignment="1">
      <alignment vertical="top" wrapText="1"/>
    </xf>
    <xf numFmtId="0" fontId="0" fillId="0" borderId="1" xfId="0" applyBorder="1" applyAlignment="1">
      <alignment vertical="top" wrapText="1"/>
    </xf>
    <xf numFmtId="0" fontId="1" fillId="0" borderId="1" xfId="0" applyFont="1" applyBorder="1" applyAlignment="1">
      <alignment horizontal="right" vertical="top" wrapText="1"/>
    </xf>
    <xf numFmtId="0" fontId="1" fillId="0" borderId="1" xfId="0" applyFont="1" applyBorder="1" applyAlignment="1">
      <alignment vertical="top" wrapText="1"/>
    </xf>
    <xf numFmtId="0" fontId="2" fillId="0" borderId="1" xfId="0" quotePrefix="1" applyFont="1" applyBorder="1" applyAlignment="1">
      <alignment horizontal="right" vertical="top" wrapText="1"/>
    </xf>
    <xf numFmtId="0" fontId="1" fillId="0" borderId="1" xfId="0" applyFont="1" applyBorder="1" applyAlignment="1">
      <alignment horizontal="center" vertical="top" wrapText="1"/>
    </xf>
    <xf numFmtId="0" fontId="1" fillId="0" borderId="1" xfId="0" applyFont="1" applyBorder="1" applyAlignment="1">
      <alignment vertical="top" wrapText="1"/>
    </xf>
    <xf numFmtId="0" fontId="4" fillId="0" borderId="0" xfId="0" applyFont="1" applyAlignment="1">
      <alignment vertical="top" wrapText="1"/>
    </xf>
    <xf numFmtId="0" fontId="4" fillId="0" borderId="0" xfId="0" applyFont="1" applyAlignment="1">
      <alignment horizontal="right" vertical="top" wrapText="1"/>
    </xf>
    <xf numFmtId="0" fontId="3" fillId="0" borderId="0" xfId="0" applyFont="1" applyAlignment="1">
      <alignment horizontal="left" vertical="top"/>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horizontal="right" vertical="top" wrapText="1"/>
    </xf>
    <xf numFmtId="0" fontId="3" fillId="0" borderId="1" xfId="0" applyFont="1" applyBorder="1" applyAlignment="1">
      <alignment vertical="top" wrapText="1"/>
    </xf>
    <xf numFmtId="0" fontId="4" fillId="0" borderId="1" xfId="0" applyFont="1" applyBorder="1" applyAlignment="1">
      <alignment vertical="top" wrapText="1"/>
    </xf>
    <xf numFmtId="0" fontId="4" fillId="0" borderId="1" xfId="0" quotePrefix="1" applyFont="1" applyBorder="1" applyAlignment="1">
      <alignment horizontal="right" vertical="top"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F92"/>
  <sheetViews>
    <sheetView tabSelected="1" workbookViewId="0"/>
  </sheetViews>
  <sheetFormatPr defaultRowHeight="15.75"/>
  <cols>
    <col min="1" max="1" width="5.7109375" style="3" customWidth="1"/>
    <col min="2" max="2" width="39.7109375" style="1" customWidth="1"/>
    <col min="3" max="3" width="11.7109375" style="2" customWidth="1"/>
    <col min="4" max="4" width="11.7109375" style="1" customWidth="1"/>
    <col min="5" max="6" width="10.7109375" style="1" customWidth="1"/>
    <col min="7" max="16384" width="9.140625" style="1"/>
  </cols>
  <sheetData>
    <row r="1" spans="1:6">
      <c r="A1" s="4" t="s">
        <v>0</v>
      </c>
      <c r="B1" s="5"/>
      <c r="C1" s="5"/>
      <c r="D1" s="5"/>
      <c r="E1" s="5"/>
      <c r="F1" s="5"/>
    </row>
    <row r="2" spans="1:6">
      <c r="A2" s="4" t="s">
        <v>1</v>
      </c>
      <c r="B2" s="5"/>
      <c r="C2" s="5"/>
      <c r="D2" s="5"/>
      <c r="E2" s="5"/>
      <c r="F2" s="5"/>
    </row>
    <row r="3" spans="1:6" s="2" customFormat="1" ht="31.5">
      <c r="A3" s="6" t="s">
        <v>2</v>
      </c>
      <c r="B3" s="6" t="s">
        <v>3</v>
      </c>
      <c r="C3" s="6" t="s">
        <v>4</v>
      </c>
      <c r="D3" s="6" t="s">
        <v>5</v>
      </c>
      <c r="E3" s="6" t="s">
        <v>6</v>
      </c>
      <c r="F3" s="6" t="s">
        <v>7</v>
      </c>
    </row>
    <row r="4" spans="1:6">
      <c r="A4" s="7">
        <v>1</v>
      </c>
      <c r="B4" s="8" t="s">
        <v>8</v>
      </c>
      <c r="C4" s="9"/>
      <c r="D4" s="9"/>
      <c r="E4" s="9"/>
      <c r="F4" s="9"/>
    </row>
    <row r="5" spans="1:6" ht="63">
      <c r="A5" s="10"/>
      <c r="B5" s="11" t="s">
        <v>9</v>
      </c>
      <c r="C5" s="6" t="s">
        <v>10</v>
      </c>
      <c r="D5" s="11">
        <v>68</v>
      </c>
      <c r="E5" s="11">
        <v>35</v>
      </c>
      <c r="F5" s="11">
        <f>IF(D5=0,0,ROUND(E5/D5*100,1))</f>
        <v>51.5</v>
      </c>
    </row>
    <row r="6" spans="1:6" ht="47.25">
      <c r="A6" s="10"/>
      <c r="B6" s="11" t="s">
        <v>11</v>
      </c>
      <c r="C6" s="6" t="s">
        <v>12</v>
      </c>
      <c r="D6" s="11">
        <v>3</v>
      </c>
      <c r="E6" s="11">
        <v>3</v>
      </c>
      <c r="F6" s="11">
        <f>IF(D6=0,0,ROUND(E6/D6*100,1))</f>
        <v>100</v>
      </c>
    </row>
    <row r="7" spans="1:6" ht="31.5">
      <c r="A7" s="10"/>
      <c r="B7" s="11" t="s">
        <v>13</v>
      </c>
      <c r="C7" s="6" t="s">
        <v>14</v>
      </c>
      <c r="D7" s="11">
        <v>3</v>
      </c>
      <c r="E7" s="11">
        <v>3</v>
      </c>
      <c r="F7" s="11">
        <f>IF(D7=0,0,ROUND(E7/D7*100,1))</f>
        <v>100</v>
      </c>
    </row>
    <row r="8" spans="1:6">
      <c r="A8" s="7">
        <v>2</v>
      </c>
      <c r="B8" s="8" t="s">
        <v>15</v>
      </c>
      <c r="C8" s="9"/>
      <c r="D8" s="9"/>
      <c r="E8" s="9"/>
      <c r="F8" s="9"/>
    </row>
    <row r="9" spans="1:6" ht="31.5">
      <c r="A9" s="10"/>
      <c r="B9" s="11" t="s">
        <v>16</v>
      </c>
      <c r="C9" s="6" t="s">
        <v>12</v>
      </c>
      <c r="D9" s="11">
        <v>0</v>
      </c>
      <c r="E9" s="11">
        <v>0</v>
      </c>
      <c r="F9" s="11">
        <f>IF(D9=0,0,ROUND(E9/D9*100,1))</f>
        <v>0</v>
      </c>
    </row>
    <row r="10" spans="1:6" ht="31.5">
      <c r="A10" s="10"/>
      <c r="B10" s="11" t="s">
        <v>17</v>
      </c>
      <c r="C10" s="6" t="s">
        <v>12</v>
      </c>
      <c r="D10" s="11">
        <v>3</v>
      </c>
      <c r="E10" s="11">
        <v>0</v>
      </c>
      <c r="F10" s="11">
        <f>IF(D10=0,0,ROUND(E10/D10*100,1))</f>
        <v>0</v>
      </c>
    </row>
    <row r="11" spans="1:6">
      <c r="A11" s="7">
        <v>3</v>
      </c>
      <c r="B11" s="8" t="s">
        <v>18</v>
      </c>
      <c r="C11" s="9"/>
      <c r="D11" s="9"/>
      <c r="E11" s="9"/>
      <c r="F11" s="9"/>
    </row>
    <row r="12" spans="1:6" ht="78.75">
      <c r="A12" s="10"/>
      <c r="B12" s="11" t="s">
        <v>19</v>
      </c>
      <c r="C12" s="6" t="s">
        <v>20</v>
      </c>
      <c r="D12" s="11">
        <v>3</v>
      </c>
      <c r="E12" s="11">
        <v>8</v>
      </c>
      <c r="F12" s="11">
        <f>IF(D12=0,0,ROUND(E12/D12*100,1))</f>
        <v>266.7</v>
      </c>
    </row>
    <row r="13" spans="1:6" ht="94.5">
      <c r="A13" s="10"/>
      <c r="B13" s="11" t="s">
        <v>21</v>
      </c>
      <c r="C13" s="6" t="s">
        <v>22</v>
      </c>
      <c r="D13" s="11">
        <v>3</v>
      </c>
      <c r="E13" s="11">
        <v>1</v>
      </c>
      <c r="F13" s="11">
        <f>IF(D13=0,0,ROUND(E13/D13*100,1))</f>
        <v>33.299999999999997</v>
      </c>
    </row>
    <row r="14" spans="1:6">
      <c r="A14" s="7">
        <v>4</v>
      </c>
      <c r="B14" s="8" t="s">
        <v>23</v>
      </c>
      <c r="C14" s="9"/>
      <c r="D14" s="9"/>
      <c r="E14" s="9"/>
      <c r="F14" s="9"/>
    </row>
    <row r="15" spans="1:6" ht="110.25">
      <c r="A15" s="10"/>
      <c r="B15" s="11" t="s">
        <v>24</v>
      </c>
      <c r="C15" s="6" t="s">
        <v>10</v>
      </c>
      <c r="D15" s="11">
        <v>43.6</v>
      </c>
      <c r="E15" s="11">
        <v>19</v>
      </c>
      <c r="F15" s="11">
        <f>IF(D15=0,0,ROUND(E15/D15*100,1))</f>
        <v>43.6</v>
      </c>
    </row>
    <row r="16" spans="1:6" ht="78.75">
      <c r="A16" s="10"/>
      <c r="B16" s="11" t="s">
        <v>25</v>
      </c>
      <c r="C16" s="6" t="s">
        <v>10</v>
      </c>
      <c r="D16" s="11">
        <v>71</v>
      </c>
      <c r="E16" s="11">
        <v>30.6</v>
      </c>
      <c r="F16" s="11">
        <f>IF(D16=0,0,ROUND(E16/D16*100,1))</f>
        <v>43.1</v>
      </c>
    </row>
    <row r="17" spans="1:6" ht="141.75">
      <c r="A17" s="10"/>
      <c r="B17" s="11" t="s">
        <v>26</v>
      </c>
      <c r="C17" s="6" t="s">
        <v>10</v>
      </c>
      <c r="D17" s="11">
        <v>100</v>
      </c>
      <c r="E17" s="11">
        <v>100</v>
      </c>
      <c r="F17" s="11">
        <f>IF(D17=0,0,ROUND(E17/D17*100,1))</f>
        <v>100</v>
      </c>
    </row>
    <row r="18" spans="1:6" ht="78.75">
      <c r="A18" s="10"/>
      <c r="B18" s="11" t="s">
        <v>27</v>
      </c>
      <c r="C18" s="6" t="s">
        <v>10</v>
      </c>
      <c r="D18" s="11">
        <v>98.2</v>
      </c>
      <c r="E18" s="11">
        <v>75</v>
      </c>
      <c r="F18" s="11">
        <f>IF(D18=0,0,ROUND(E18/D18*100,1))</f>
        <v>76.400000000000006</v>
      </c>
    </row>
    <row r="19" spans="1:6">
      <c r="A19" s="12" t="s">
        <v>28</v>
      </c>
      <c r="B19" s="8" t="s">
        <v>29</v>
      </c>
      <c r="C19" s="9"/>
      <c r="D19" s="9"/>
      <c r="E19" s="9"/>
      <c r="F19" s="9"/>
    </row>
    <row r="20" spans="1:6" ht="126">
      <c r="A20" s="10"/>
      <c r="B20" s="11" t="s">
        <v>30</v>
      </c>
      <c r="C20" s="6" t="s">
        <v>10</v>
      </c>
      <c r="D20" s="11">
        <v>100</v>
      </c>
      <c r="E20" s="11">
        <v>100</v>
      </c>
      <c r="F20" s="11">
        <f>IF(D20=0,0,ROUND(E20/D20*100,1))</f>
        <v>100</v>
      </c>
    </row>
    <row r="21" spans="1:6" ht="78.75">
      <c r="A21" s="10"/>
      <c r="B21" s="11" t="s">
        <v>31</v>
      </c>
      <c r="C21" s="6" t="s">
        <v>10</v>
      </c>
      <c r="D21" s="11">
        <v>100</v>
      </c>
      <c r="E21" s="11">
        <v>80</v>
      </c>
      <c r="F21" s="11">
        <f>IF(D21=0,0,ROUND(E21/D21*100,1))</f>
        <v>80</v>
      </c>
    </row>
    <row r="22" spans="1:6" ht="110.25">
      <c r="A22" s="10"/>
      <c r="B22" s="11" t="s">
        <v>32</v>
      </c>
      <c r="C22" s="6" t="s">
        <v>10</v>
      </c>
      <c r="D22" s="11">
        <v>100</v>
      </c>
      <c r="E22" s="11">
        <v>0</v>
      </c>
      <c r="F22" s="11">
        <f>IF(D22=0,0,ROUND(E22/D22*100,1))</f>
        <v>0</v>
      </c>
    </row>
    <row r="23" spans="1:6">
      <c r="A23" s="12" t="s">
        <v>33</v>
      </c>
      <c r="B23" s="8" t="s">
        <v>34</v>
      </c>
      <c r="C23" s="9"/>
      <c r="D23" s="9"/>
      <c r="E23" s="9"/>
      <c r="F23" s="9"/>
    </row>
    <row r="24" spans="1:6" ht="78.75">
      <c r="A24" s="10"/>
      <c r="B24" s="11" t="s">
        <v>35</v>
      </c>
      <c r="C24" s="6" t="s">
        <v>10</v>
      </c>
      <c r="D24" s="11">
        <v>100</v>
      </c>
      <c r="E24" s="11">
        <v>75</v>
      </c>
      <c r="F24" s="11">
        <f>IF(D24=0,0,ROUND(E24/D24*100,1))</f>
        <v>75</v>
      </c>
    </row>
    <row r="25" spans="1:6" ht="78.75">
      <c r="A25" s="10"/>
      <c r="B25" s="11" t="s">
        <v>36</v>
      </c>
      <c r="C25" s="6" t="s">
        <v>10</v>
      </c>
      <c r="D25" s="11">
        <v>100</v>
      </c>
      <c r="E25" s="11">
        <v>95.8</v>
      </c>
      <c r="F25" s="11">
        <f>IF(D25=0,0,ROUND(E25/D25*100,1))</f>
        <v>95.8</v>
      </c>
    </row>
    <row r="26" spans="1:6" ht="63">
      <c r="A26" s="10"/>
      <c r="B26" s="11" t="s">
        <v>37</v>
      </c>
      <c r="C26" s="6" t="s">
        <v>10</v>
      </c>
      <c r="D26" s="11">
        <v>89.5</v>
      </c>
      <c r="E26" s="11">
        <v>80.900000000000006</v>
      </c>
      <c r="F26" s="11">
        <f>IF(D26=0,0,ROUND(E26/D26*100,1))</f>
        <v>90.4</v>
      </c>
    </row>
    <row r="27" spans="1:6" ht="110.25">
      <c r="A27" s="10"/>
      <c r="B27" s="11" t="s">
        <v>38</v>
      </c>
      <c r="C27" s="6" t="s">
        <v>10</v>
      </c>
      <c r="D27" s="11">
        <v>75</v>
      </c>
      <c r="E27" s="11">
        <v>30.6</v>
      </c>
      <c r="F27" s="11">
        <f>IF(D27=0,0,ROUND(E27/D27*100,1))</f>
        <v>40.799999999999997</v>
      </c>
    </row>
    <row r="28" spans="1:6">
      <c r="A28" s="12" t="s">
        <v>39</v>
      </c>
      <c r="B28" s="8" t="s">
        <v>40</v>
      </c>
      <c r="C28" s="9"/>
      <c r="D28" s="9"/>
      <c r="E28" s="9"/>
      <c r="F28" s="9"/>
    </row>
    <row r="29" spans="1:6" ht="47.25">
      <c r="A29" s="10"/>
      <c r="B29" s="11" t="s">
        <v>41</v>
      </c>
      <c r="C29" s="6" t="s">
        <v>10</v>
      </c>
      <c r="D29" s="11">
        <v>68</v>
      </c>
      <c r="E29" s="11">
        <v>69</v>
      </c>
      <c r="F29" s="11">
        <f>IF(D29=0,0,ROUND(E29/D29*100,1))</f>
        <v>101.5</v>
      </c>
    </row>
    <row r="30" spans="1:6" ht="78.75">
      <c r="A30" s="10"/>
      <c r="B30" s="11" t="s">
        <v>42</v>
      </c>
      <c r="C30" s="6" t="s">
        <v>10</v>
      </c>
      <c r="D30" s="11">
        <v>100</v>
      </c>
      <c r="E30" s="11">
        <v>100</v>
      </c>
      <c r="F30" s="11">
        <f>IF(D30=0,0,ROUND(E30/D30*100,1))</f>
        <v>100</v>
      </c>
    </row>
    <row r="31" spans="1:6" ht="47.25">
      <c r="A31" s="10"/>
      <c r="B31" s="11" t="s">
        <v>43</v>
      </c>
      <c r="C31" s="6" t="s">
        <v>10</v>
      </c>
      <c r="D31" s="11">
        <v>80</v>
      </c>
      <c r="E31" s="11">
        <v>134</v>
      </c>
      <c r="F31" s="11">
        <f>IF(D31=0,0,ROUND(E31/D31*100,1))</f>
        <v>167.5</v>
      </c>
    </row>
    <row r="32" spans="1:6">
      <c r="A32" s="12" t="s">
        <v>44</v>
      </c>
      <c r="B32" s="8" t="s">
        <v>45</v>
      </c>
      <c r="C32" s="9"/>
      <c r="D32" s="9"/>
      <c r="E32" s="9"/>
      <c r="F32" s="9"/>
    </row>
    <row r="33" spans="1:6" ht="47.25">
      <c r="A33" s="10"/>
      <c r="B33" s="11" t="s">
        <v>46</v>
      </c>
      <c r="C33" s="6" t="s">
        <v>12</v>
      </c>
      <c r="D33" s="11">
        <v>72</v>
      </c>
      <c r="E33" s="11">
        <v>43</v>
      </c>
      <c r="F33" s="11">
        <f>IF(D33=0,0,ROUND(E33/D33*100,1))</f>
        <v>59.7</v>
      </c>
    </row>
    <row r="34" spans="1:6" ht="78.75">
      <c r="A34" s="10"/>
      <c r="B34" s="11" t="s">
        <v>47</v>
      </c>
      <c r="C34" s="6" t="s">
        <v>12</v>
      </c>
      <c r="D34" s="11">
        <v>89</v>
      </c>
      <c r="E34" s="11">
        <v>46</v>
      </c>
      <c r="F34" s="11">
        <f>IF(D34=0,0,ROUND(E34/D34*100,1))</f>
        <v>51.7</v>
      </c>
    </row>
    <row r="35" spans="1:6" ht="63">
      <c r="A35" s="10"/>
      <c r="B35" s="11" t="s">
        <v>48</v>
      </c>
      <c r="C35" s="6" t="s">
        <v>12</v>
      </c>
      <c r="D35" s="11">
        <v>1</v>
      </c>
      <c r="E35" s="11">
        <v>0</v>
      </c>
      <c r="F35" s="11">
        <f>IF(D35=0,0,ROUND(E35/D35*100,1))</f>
        <v>0</v>
      </c>
    </row>
    <row r="36" spans="1:6" ht="78.75">
      <c r="A36" s="10"/>
      <c r="B36" s="11" t="s">
        <v>49</v>
      </c>
      <c r="C36" s="6" t="s">
        <v>14</v>
      </c>
      <c r="D36" s="11">
        <v>1</v>
      </c>
      <c r="E36" s="11">
        <v>0</v>
      </c>
      <c r="F36" s="11">
        <f>IF(D36=0,0,ROUND(E36/D36*100,1))</f>
        <v>0</v>
      </c>
    </row>
    <row r="37" spans="1:6">
      <c r="A37" s="7">
        <v>5</v>
      </c>
      <c r="B37" s="8" t="s">
        <v>50</v>
      </c>
      <c r="C37" s="9"/>
      <c r="D37" s="9"/>
      <c r="E37" s="9"/>
      <c r="F37" s="9"/>
    </row>
    <row r="38" spans="1:6" ht="31.5">
      <c r="A38" s="10"/>
      <c r="B38" s="11" t="s">
        <v>51</v>
      </c>
      <c r="C38" s="6" t="s">
        <v>10</v>
      </c>
      <c r="D38" s="11">
        <v>2.8</v>
      </c>
      <c r="E38" s="11">
        <v>2.4</v>
      </c>
      <c r="F38" s="11">
        <f>IF(D38=0,0,ROUND(E38/D38*100,1))</f>
        <v>85.7</v>
      </c>
    </row>
    <row r="39" spans="1:6" ht="31.5">
      <c r="A39" s="10"/>
      <c r="B39" s="11" t="s">
        <v>52</v>
      </c>
      <c r="C39" s="6" t="s">
        <v>53</v>
      </c>
      <c r="D39" s="11">
        <v>14481</v>
      </c>
      <c r="E39" s="11">
        <v>12783</v>
      </c>
      <c r="F39" s="11">
        <f>IF(D39=0,0,ROUND(E39/D39*100,1))</f>
        <v>88.3</v>
      </c>
    </row>
    <row r="40" spans="1:6">
      <c r="A40" s="10"/>
      <c r="B40" s="11" t="s">
        <v>54</v>
      </c>
      <c r="C40" s="6" t="s">
        <v>55</v>
      </c>
      <c r="D40" s="11">
        <v>240</v>
      </c>
      <c r="E40" s="11">
        <v>139.5</v>
      </c>
      <c r="F40" s="11">
        <f>IF(D40=0,0,ROUND(E40/D40*100,1))</f>
        <v>58.1</v>
      </c>
    </row>
    <row r="41" spans="1:6" ht="47.25">
      <c r="A41" s="10"/>
      <c r="B41" s="11" t="s">
        <v>56</v>
      </c>
      <c r="C41" s="6" t="s">
        <v>14</v>
      </c>
      <c r="D41" s="11">
        <v>1</v>
      </c>
      <c r="E41" s="11">
        <v>1</v>
      </c>
      <c r="F41" s="11">
        <f>IF(D41=0,0,ROUND(E41/D41*100,1))</f>
        <v>100</v>
      </c>
    </row>
    <row r="42" spans="1:6" ht="47.25">
      <c r="A42" s="10"/>
      <c r="B42" s="11" t="s">
        <v>57</v>
      </c>
      <c r="C42" s="6" t="s">
        <v>58</v>
      </c>
      <c r="D42" s="11">
        <v>31.6</v>
      </c>
      <c r="E42" s="11">
        <v>32.799999999999997</v>
      </c>
      <c r="F42" s="11">
        <f>IF(D42=0,0,ROUND(E42/D42*100,1))</f>
        <v>103.8</v>
      </c>
    </row>
    <row r="43" spans="1:6" ht="63">
      <c r="A43" s="10"/>
      <c r="B43" s="11" t="s">
        <v>59</v>
      </c>
      <c r="C43" s="6" t="s">
        <v>14</v>
      </c>
      <c r="D43" s="11">
        <v>3</v>
      </c>
      <c r="E43" s="11">
        <v>2</v>
      </c>
      <c r="F43" s="11">
        <f>IF(D43=0,0,ROUND(E43/D43*100,1))</f>
        <v>66.7</v>
      </c>
    </row>
    <row r="44" spans="1:6">
      <c r="A44" s="7">
        <v>6</v>
      </c>
      <c r="B44" s="8" t="s">
        <v>60</v>
      </c>
      <c r="C44" s="9"/>
      <c r="D44" s="9"/>
      <c r="E44" s="9"/>
      <c r="F44" s="9"/>
    </row>
    <row r="45" spans="1:6" ht="126">
      <c r="A45" s="10"/>
      <c r="B45" s="11" t="s">
        <v>61</v>
      </c>
      <c r="C45" s="6" t="s">
        <v>10</v>
      </c>
      <c r="D45" s="11">
        <v>68</v>
      </c>
      <c r="E45" s="11">
        <v>60.2</v>
      </c>
      <c r="F45" s="11">
        <f>IF(D45=0,0,ROUND(E45/D45*100,1))</f>
        <v>88.5</v>
      </c>
    </row>
    <row r="46" spans="1:6" ht="78.75">
      <c r="A46" s="10"/>
      <c r="B46" s="11" t="s">
        <v>62</v>
      </c>
      <c r="C46" s="6" t="s">
        <v>10</v>
      </c>
      <c r="D46" s="11">
        <v>100</v>
      </c>
      <c r="E46" s="11">
        <v>100</v>
      </c>
      <c r="F46" s="11">
        <f>IF(D46=0,0,ROUND(E46/D46*100,1))</f>
        <v>100</v>
      </c>
    </row>
    <row r="47" spans="1:6" ht="63">
      <c r="A47" s="10"/>
      <c r="B47" s="11" t="s">
        <v>63</v>
      </c>
      <c r="C47" s="6" t="s">
        <v>10</v>
      </c>
      <c r="D47" s="11">
        <v>100</v>
      </c>
      <c r="E47" s="11">
        <v>100</v>
      </c>
      <c r="F47" s="11">
        <f>IF(D47=0,0,ROUND(E47/D47*100,1))</f>
        <v>100</v>
      </c>
    </row>
    <row r="48" spans="1:6">
      <c r="A48" s="7">
        <v>7</v>
      </c>
      <c r="B48" s="8" t="s">
        <v>64</v>
      </c>
      <c r="C48" s="9"/>
      <c r="D48" s="9"/>
      <c r="E48" s="9"/>
      <c r="F48" s="9"/>
    </row>
    <row r="49" spans="1:6" ht="31.5">
      <c r="A49" s="10"/>
      <c r="B49" s="11" t="s">
        <v>65</v>
      </c>
      <c r="C49" s="6" t="s">
        <v>12</v>
      </c>
      <c r="D49" s="11">
        <v>440</v>
      </c>
      <c r="E49" s="11">
        <v>357</v>
      </c>
      <c r="F49" s="11">
        <f>IF(D49=0,0,ROUND(E49/D49*100,1))</f>
        <v>81.099999999999994</v>
      </c>
    </row>
    <row r="50" spans="1:6" ht="31.5">
      <c r="A50" s="10"/>
      <c r="B50" s="11" t="s">
        <v>66</v>
      </c>
      <c r="C50" s="6" t="s">
        <v>14</v>
      </c>
      <c r="D50" s="11">
        <v>110</v>
      </c>
      <c r="E50" s="11">
        <v>51</v>
      </c>
      <c r="F50" s="11">
        <f>IF(D50=0,0,ROUND(E50/D50*100,1))</f>
        <v>46.4</v>
      </c>
    </row>
    <row r="51" spans="1:6" ht="63">
      <c r="A51" s="10"/>
      <c r="B51" s="11" t="s">
        <v>67</v>
      </c>
      <c r="C51" s="6" t="s">
        <v>68</v>
      </c>
      <c r="D51" s="11">
        <v>2</v>
      </c>
      <c r="E51" s="11">
        <v>0</v>
      </c>
      <c r="F51" s="11">
        <f>IF(D51=0,0,ROUND(E51/D51*100,1))</f>
        <v>0</v>
      </c>
    </row>
    <row r="52" spans="1:6" ht="63">
      <c r="A52" s="10"/>
      <c r="B52" s="11" t="s">
        <v>69</v>
      </c>
      <c r="C52" s="6" t="s">
        <v>10</v>
      </c>
      <c r="D52" s="11">
        <v>30.8</v>
      </c>
      <c r="E52" s="11">
        <v>25</v>
      </c>
      <c r="F52" s="11">
        <f>IF(D52=0,0,ROUND(E52/D52*100,1))</f>
        <v>81.2</v>
      </c>
    </row>
    <row r="53" spans="1:6" ht="47.25">
      <c r="A53" s="10"/>
      <c r="B53" s="11" t="s">
        <v>70</v>
      </c>
      <c r="C53" s="6" t="s">
        <v>71</v>
      </c>
      <c r="D53" s="11">
        <v>8360</v>
      </c>
      <c r="E53" s="11">
        <v>6800</v>
      </c>
      <c r="F53" s="11">
        <f>IF(D53=0,0,ROUND(E53/D53*100,1))</f>
        <v>81.3</v>
      </c>
    </row>
    <row r="54" spans="1:6">
      <c r="A54" s="7">
        <v>8</v>
      </c>
      <c r="B54" s="8" t="s">
        <v>72</v>
      </c>
      <c r="C54" s="9"/>
      <c r="D54" s="9"/>
      <c r="E54" s="9"/>
      <c r="F54" s="9"/>
    </row>
    <row r="55" spans="1:6" ht="47.25">
      <c r="A55" s="10"/>
      <c r="B55" s="11" t="s">
        <v>73</v>
      </c>
      <c r="C55" s="6" t="s">
        <v>10</v>
      </c>
      <c r="D55" s="11">
        <v>3.3</v>
      </c>
      <c r="E55" s="11">
        <v>0.37</v>
      </c>
      <c r="F55" s="11">
        <f>IF(D55=0,0,ROUND(E55/D55*100,1))</f>
        <v>11.2</v>
      </c>
    </row>
    <row r="56" spans="1:6" ht="63">
      <c r="A56" s="10"/>
      <c r="B56" s="11" t="s">
        <v>74</v>
      </c>
      <c r="C56" s="6" t="s">
        <v>10</v>
      </c>
      <c r="D56" s="11">
        <v>28.5</v>
      </c>
      <c r="E56" s="11">
        <v>59.3</v>
      </c>
      <c r="F56" s="11">
        <f>IF(D56=0,0,ROUND(E56/D56*100,1))</f>
        <v>208.1</v>
      </c>
    </row>
    <row r="57" spans="1:6" ht="78.75">
      <c r="A57" s="10"/>
      <c r="B57" s="11" t="s">
        <v>75</v>
      </c>
      <c r="C57" s="6" t="s">
        <v>10</v>
      </c>
      <c r="D57" s="11">
        <v>69.5</v>
      </c>
      <c r="E57" s="11">
        <v>37.5</v>
      </c>
      <c r="F57" s="11">
        <f>IF(D57=0,0,ROUND(E57/D57*100,1))</f>
        <v>54</v>
      </c>
    </row>
    <row r="58" spans="1:6" ht="63">
      <c r="A58" s="10"/>
      <c r="B58" s="11" t="s">
        <v>76</v>
      </c>
      <c r="C58" s="6" t="s">
        <v>10</v>
      </c>
      <c r="D58" s="11">
        <v>79.5</v>
      </c>
      <c r="E58" s="11">
        <v>68.8</v>
      </c>
      <c r="F58" s="11">
        <f>IF(D58=0,0,ROUND(E58/D58*100,1))</f>
        <v>86.5</v>
      </c>
    </row>
    <row r="59" spans="1:6" ht="63">
      <c r="A59" s="10"/>
      <c r="B59" s="11" t="s">
        <v>77</v>
      </c>
      <c r="C59" s="6" t="s">
        <v>10</v>
      </c>
      <c r="D59" s="11">
        <v>4.5999999999999996</v>
      </c>
      <c r="E59" s="11">
        <v>3.7</v>
      </c>
      <c r="F59" s="11">
        <f>IF(D59=0,0,ROUND(E59/D59*100,1))</f>
        <v>80.400000000000006</v>
      </c>
    </row>
    <row r="60" spans="1:6" ht="31.5">
      <c r="A60" s="10"/>
      <c r="B60" s="11" t="s">
        <v>78</v>
      </c>
      <c r="C60" s="6" t="s">
        <v>10</v>
      </c>
      <c r="D60" s="11">
        <v>125.5</v>
      </c>
      <c r="E60" s="11">
        <v>266</v>
      </c>
      <c r="F60" s="11">
        <f>IF(D60=0,0,ROUND(E60/D60*100,1))</f>
        <v>212</v>
      </c>
    </row>
    <row r="61" spans="1:6">
      <c r="A61" s="7">
        <v>9</v>
      </c>
      <c r="B61" s="8" t="s">
        <v>79</v>
      </c>
      <c r="C61" s="9"/>
      <c r="D61" s="9"/>
      <c r="E61" s="9"/>
      <c r="F61" s="9"/>
    </row>
    <row r="62" spans="1:6" ht="110.25">
      <c r="A62" s="10"/>
      <c r="B62" s="11" t="s">
        <v>80</v>
      </c>
      <c r="C62" s="6" t="s">
        <v>10</v>
      </c>
      <c r="D62" s="11">
        <v>80</v>
      </c>
      <c r="E62" s="11">
        <v>80</v>
      </c>
      <c r="F62" s="11">
        <f>IF(D62=0,0,ROUND(E62/D62*100,1))</f>
        <v>100</v>
      </c>
    </row>
    <row r="63" spans="1:6" ht="78.75">
      <c r="A63" s="10"/>
      <c r="B63" s="11" t="s">
        <v>81</v>
      </c>
      <c r="C63" s="6" t="s">
        <v>10</v>
      </c>
      <c r="D63" s="11">
        <v>70</v>
      </c>
      <c r="E63" s="11">
        <v>50</v>
      </c>
      <c r="F63" s="11">
        <f>IF(D63=0,0,ROUND(E63/D63*100,1))</f>
        <v>71.400000000000006</v>
      </c>
    </row>
    <row r="64" spans="1:6" ht="94.5">
      <c r="A64" s="10"/>
      <c r="B64" s="11" t="s">
        <v>82</v>
      </c>
      <c r="C64" s="6" t="s">
        <v>10</v>
      </c>
      <c r="D64" s="11">
        <v>56</v>
      </c>
      <c r="E64" s="11">
        <v>43.8</v>
      </c>
      <c r="F64" s="11">
        <f>IF(D64=0,0,ROUND(E64/D64*100,1))</f>
        <v>78.2</v>
      </c>
    </row>
    <row r="65" spans="1:6">
      <c r="A65" s="7">
        <v>10</v>
      </c>
      <c r="B65" s="8" t="s">
        <v>83</v>
      </c>
      <c r="C65" s="13"/>
      <c r="D65" s="14"/>
      <c r="E65" s="14"/>
      <c r="F65" s="14"/>
    </row>
    <row r="66" spans="1:6" ht="31.5">
      <c r="A66" s="10"/>
      <c r="B66" s="11" t="s">
        <v>84</v>
      </c>
      <c r="C66" s="6" t="s">
        <v>85</v>
      </c>
      <c r="D66" s="11">
        <v>49004</v>
      </c>
      <c r="E66" s="11">
        <v>28357</v>
      </c>
      <c r="F66" s="11">
        <f>IF(D66=0,0,ROUND(E66/D66*100,1))</f>
        <v>57.9</v>
      </c>
    </row>
    <row r="67" spans="1:6" ht="31.5">
      <c r="A67" s="10"/>
      <c r="B67" s="11" t="s">
        <v>86</v>
      </c>
      <c r="C67" s="6" t="s">
        <v>12</v>
      </c>
      <c r="D67" s="11">
        <v>32717</v>
      </c>
      <c r="E67" s="11">
        <v>14070</v>
      </c>
      <c r="F67" s="11">
        <f>IF(D67=0,0,ROUND(E67/D67*100,1))</f>
        <v>43</v>
      </c>
    </row>
    <row r="68" spans="1:6">
      <c r="A68" s="10"/>
      <c r="B68" s="11" t="s">
        <v>87</v>
      </c>
      <c r="C68" s="6" t="s">
        <v>88</v>
      </c>
      <c r="D68" s="11">
        <v>67040</v>
      </c>
      <c r="E68" s="11">
        <v>35502</v>
      </c>
      <c r="F68" s="11">
        <f>IF(D68=0,0,ROUND(E68/D68*100,1))</f>
        <v>53</v>
      </c>
    </row>
    <row r="69" spans="1:6" ht="31.5">
      <c r="A69" s="10"/>
      <c r="B69" s="11" t="s">
        <v>89</v>
      </c>
      <c r="C69" s="6" t="s">
        <v>85</v>
      </c>
      <c r="D69" s="11">
        <v>2918</v>
      </c>
      <c r="E69" s="11">
        <v>2204</v>
      </c>
      <c r="F69" s="11">
        <f>IF(D69=0,0,ROUND(E69/D69*100,1))</f>
        <v>75.5</v>
      </c>
    </row>
    <row r="70" spans="1:6" ht="78.75">
      <c r="A70" s="10"/>
      <c r="B70" s="11" t="s">
        <v>90</v>
      </c>
      <c r="C70" s="6" t="s">
        <v>14</v>
      </c>
      <c r="D70" s="11">
        <v>1803</v>
      </c>
      <c r="E70" s="11">
        <v>1744</v>
      </c>
      <c r="F70" s="11">
        <f>IF(D70=0,0,ROUND(E70/D70*100,1))</f>
        <v>96.7</v>
      </c>
    </row>
    <row r="71" spans="1:6" ht="63">
      <c r="A71" s="10"/>
      <c r="B71" s="11" t="s">
        <v>91</v>
      </c>
      <c r="C71" s="6" t="s">
        <v>12</v>
      </c>
      <c r="D71" s="11">
        <v>663</v>
      </c>
      <c r="E71" s="11">
        <v>652</v>
      </c>
      <c r="F71" s="11">
        <f>IF(D71=0,0,ROUND(E71/D71*100,1))</f>
        <v>98.3</v>
      </c>
    </row>
    <row r="72" spans="1:6">
      <c r="A72" s="7">
        <v>11</v>
      </c>
      <c r="B72" s="8" t="s">
        <v>92</v>
      </c>
      <c r="C72" s="9"/>
      <c r="D72" s="9"/>
      <c r="E72" s="9"/>
      <c r="F72" s="9"/>
    </row>
    <row r="73" spans="1:6" ht="31.5">
      <c r="A73" s="10"/>
      <c r="B73" s="11" t="s">
        <v>93</v>
      </c>
      <c r="C73" s="6" t="s">
        <v>94</v>
      </c>
      <c r="D73" s="11">
        <v>3439</v>
      </c>
      <c r="E73" s="11">
        <v>3178</v>
      </c>
      <c r="F73" s="11">
        <f>IF(D73=0,0,ROUND(E73/D73*100,1))</f>
        <v>92.4</v>
      </c>
    </row>
    <row r="74" spans="1:6" ht="31.5">
      <c r="A74" s="10"/>
      <c r="B74" s="11" t="s">
        <v>95</v>
      </c>
      <c r="C74" s="6" t="s">
        <v>53</v>
      </c>
      <c r="D74" s="11">
        <v>15859</v>
      </c>
      <c r="E74" s="11">
        <v>27135</v>
      </c>
      <c r="F74" s="11">
        <f>IF(D74=0,0,ROUND(E74/D74*100,1))</f>
        <v>171.1</v>
      </c>
    </row>
    <row r="75" spans="1:6">
      <c r="A75" s="10"/>
      <c r="B75" s="11" t="s">
        <v>96</v>
      </c>
      <c r="C75" s="6" t="s">
        <v>97</v>
      </c>
      <c r="D75" s="11">
        <v>13.5</v>
      </c>
      <c r="E75" s="11">
        <v>11.6</v>
      </c>
      <c r="F75" s="11">
        <f>IF(D75=0,0,ROUND(E75/D75*100,1))</f>
        <v>85.9</v>
      </c>
    </row>
    <row r="76" spans="1:6">
      <c r="A76" s="10"/>
      <c r="B76" s="11" t="s">
        <v>98</v>
      </c>
      <c r="C76" s="6" t="s">
        <v>97</v>
      </c>
      <c r="D76" s="11">
        <v>7.2</v>
      </c>
      <c r="E76" s="11">
        <v>11.3</v>
      </c>
      <c r="F76" s="11">
        <f>IF(D76=0,0,ROUND(E76/D76*100,1))</f>
        <v>156.9</v>
      </c>
    </row>
    <row r="77" spans="1:6" ht="31.5">
      <c r="A77" s="10"/>
      <c r="B77" s="11" t="s">
        <v>99</v>
      </c>
      <c r="C77" s="6" t="s">
        <v>100</v>
      </c>
      <c r="D77" s="11">
        <v>4299</v>
      </c>
      <c r="E77" s="11">
        <v>3664</v>
      </c>
      <c r="F77" s="11">
        <f>IF(D77=0,0,ROUND(E77/D77*100,1))</f>
        <v>85.2</v>
      </c>
    </row>
    <row r="78" spans="1:6">
      <c r="A78" s="10"/>
      <c r="B78" s="11" t="s">
        <v>101</v>
      </c>
      <c r="C78" s="6" t="s">
        <v>100</v>
      </c>
      <c r="D78" s="11">
        <v>1896</v>
      </c>
      <c r="E78" s="11">
        <v>1566</v>
      </c>
      <c r="F78" s="11">
        <f>IF(D78=0,0,ROUND(E78/D78*100,1))</f>
        <v>82.6</v>
      </c>
    </row>
    <row r="79" spans="1:6" ht="31.5">
      <c r="A79" s="10"/>
      <c r="B79" s="11" t="s">
        <v>102</v>
      </c>
      <c r="C79" s="6" t="s">
        <v>103</v>
      </c>
      <c r="D79" s="11">
        <v>7400</v>
      </c>
      <c r="E79" s="11">
        <v>5046</v>
      </c>
      <c r="F79" s="11">
        <f>IF(D79=0,0,ROUND(E79/D79*100,1))</f>
        <v>68.2</v>
      </c>
    </row>
    <row r="80" spans="1:6" ht="31.5">
      <c r="A80" s="10"/>
      <c r="B80" s="11" t="s">
        <v>104</v>
      </c>
      <c r="C80" s="6" t="s">
        <v>100</v>
      </c>
      <c r="D80" s="11">
        <v>1114</v>
      </c>
      <c r="E80" s="11">
        <v>1056</v>
      </c>
      <c r="F80" s="11">
        <f>IF(D80=0,0,ROUND(E80/D80*100,1))</f>
        <v>94.8</v>
      </c>
    </row>
    <row r="81" spans="1:6" ht="31.5">
      <c r="A81" s="10"/>
      <c r="B81" s="11" t="s">
        <v>105</v>
      </c>
      <c r="C81" s="6" t="s">
        <v>103</v>
      </c>
      <c r="D81" s="11">
        <v>1294</v>
      </c>
      <c r="E81" s="11">
        <v>660</v>
      </c>
      <c r="F81" s="11">
        <f>IF(D81=0,0,ROUND(E81/D81*100,1))</f>
        <v>51</v>
      </c>
    </row>
    <row r="82" spans="1:6" ht="31.5">
      <c r="A82" s="10"/>
      <c r="B82" s="11" t="s">
        <v>106</v>
      </c>
      <c r="C82" s="6" t="s">
        <v>10</v>
      </c>
      <c r="D82" s="11">
        <v>11.7</v>
      </c>
      <c r="E82" s="11">
        <v>13.9</v>
      </c>
      <c r="F82" s="11">
        <f>IF(D82=0,0,ROUND(E82/D82*100,1))</f>
        <v>118.8</v>
      </c>
    </row>
    <row r="83" spans="1:6">
      <c r="A83" s="7">
        <v>12</v>
      </c>
      <c r="B83" s="8" t="s">
        <v>107</v>
      </c>
      <c r="C83" s="9"/>
      <c r="D83" s="9"/>
      <c r="E83" s="9"/>
      <c r="F83" s="9"/>
    </row>
    <row r="84" spans="1:6" ht="47.25">
      <c r="A84" s="10"/>
      <c r="B84" s="11" t="s">
        <v>108</v>
      </c>
      <c r="C84" s="6" t="s">
        <v>14</v>
      </c>
      <c r="D84" s="11">
        <v>70</v>
      </c>
      <c r="E84" s="11">
        <v>43</v>
      </c>
      <c r="F84" s="11">
        <f>IF(D84=0,0,ROUND(E84/D84*100,1))</f>
        <v>61.4</v>
      </c>
    </row>
    <row r="85" spans="1:6" ht="47.25">
      <c r="A85" s="10"/>
      <c r="B85" s="11" t="s">
        <v>109</v>
      </c>
      <c r="C85" s="6" t="s">
        <v>10</v>
      </c>
      <c r="D85" s="11">
        <v>40</v>
      </c>
      <c r="E85" s="11">
        <v>30</v>
      </c>
      <c r="F85" s="11">
        <f>IF(D85=0,0,ROUND(E85/D85*100,1))</f>
        <v>75</v>
      </c>
    </row>
    <row r="86" spans="1:6" ht="31.5">
      <c r="A86" s="10"/>
      <c r="B86" s="11" t="s">
        <v>110</v>
      </c>
      <c r="C86" s="6" t="s">
        <v>10</v>
      </c>
      <c r="D86" s="11">
        <v>75</v>
      </c>
      <c r="E86" s="11">
        <v>48</v>
      </c>
      <c r="F86" s="11">
        <f>IF(D86=0,0,ROUND(E86/D86*100,1))</f>
        <v>64</v>
      </c>
    </row>
    <row r="87" spans="1:6" ht="47.25">
      <c r="A87" s="10"/>
      <c r="B87" s="11" t="s">
        <v>111</v>
      </c>
      <c r="C87" s="6" t="s">
        <v>10</v>
      </c>
      <c r="D87" s="11">
        <v>55</v>
      </c>
      <c r="E87" s="11">
        <v>17</v>
      </c>
      <c r="F87" s="11">
        <f>IF(D87=0,0,ROUND(E87/D87*100,1))</f>
        <v>30.9</v>
      </c>
    </row>
    <row r="88" spans="1:6" ht="31.5">
      <c r="A88" s="10"/>
      <c r="B88" s="11" t="s">
        <v>112</v>
      </c>
      <c r="C88" s="6" t="s">
        <v>10</v>
      </c>
      <c r="D88" s="11">
        <v>17</v>
      </c>
      <c r="E88" s="11">
        <v>26</v>
      </c>
      <c r="F88" s="11">
        <f>IF(D88=0,0,ROUND(E88/D88*100,1))</f>
        <v>152.9</v>
      </c>
    </row>
    <row r="89" spans="1:6">
      <c r="A89" s="10"/>
      <c r="B89" s="11" t="s">
        <v>113</v>
      </c>
      <c r="C89" s="6" t="s">
        <v>10</v>
      </c>
      <c r="D89" s="11">
        <v>22</v>
      </c>
      <c r="E89" s="11">
        <v>14</v>
      </c>
      <c r="F89" s="11">
        <f>IF(D89=0,0,ROUND(E89/D89*100,1))</f>
        <v>63.6</v>
      </c>
    </row>
    <row r="90" spans="1:6">
      <c r="A90" s="7">
        <v>13</v>
      </c>
      <c r="B90" s="8" t="s">
        <v>114</v>
      </c>
      <c r="C90" s="9"/>
      <c r="D90" s="9"/>
      <c r="E90" s="9"/>
      <c r="F90" s="9"/>
    </row>
    <row r="91" spans="1:6" ht="47.25">
      <c r="A91" s="10"/>
      <c r="B91" s="11" t="s">
        <v>115</v>
      </c>
      <c r="C91" s="6" t="s">
        <v>10</v>
      </c>
      <c r="D91" s="11">
        <v>49</v>
      </c>
      <c r="E91" s="11">
        <v>49</v>
      </c>
      <c r="F91" s="11">
        <f>IF(D91=0,0,ROUND(E91/D91*100,1))</f>
        <v>100</v>
      </c>
    </row>
    <row r="92" spans="1:6" ht="47.25">
      <c r="A92" s="10"/>
      <c r="B92" s="11" t="s">
        <v>116</v>
      </c>
      <c r="C92" s="6" t="s">
        <v>14</v>
      </c>
      <c r="D92" s="11">
        <v>2</v>
      </c>
      <c r="E92" s="11">
        <v>2</v>
      </c>
      <c r="F92" s="11">
        <f>IF(D92=0,0,ROUND(E92/D92*100,1))</f>
        <v>100</v>
      </c>
    </row>
  </sheetData>
  <mergeCells count="17">
    <mergeCell ref="B61:F61"/>
    <mergeCell ref="B65:F65"/>
    <mergeCell ref="B72:F72"/>
    <mergeCell ref="B83:F83"/>
    <mergeCell ref="B90:F90"/>
    <mergeCell ref="B28:F28"/>
    <mergeCell ref="B32:F32"/>
    <mergeCell ref="B37:F37"/>
    <mergeCell ref="B44:F44"/>
    <mergeCell ref="B48:F48"/>
    <mergeCell ref="B54:F54"/>
    <mergeCell ref="B4:F4"/>
    <mergeCell ref="B8:F8"/>
    <mergeCell ref="B11:F11"/>
    <mergeCell ref="B14:F14"/>
    <mergeCell ref="B19:F19"/>
    <mergeCell ref="B23:F23"/>
  </mergeCells>
  <pageMargins left="0.78740157480314998" right="0.31496062992126" top="0.39370078740157499" bottom="0.59" header="0.3" footer="0.31496062992126"/>
  <pageSetup paperSize="9" orientation="portrait" horizontalDpi="300" verticalDpi="300" r:id="rId1"/>
  <headerFooter>
    <oddFooter>&amp;RСтр. &amp;P&amp;L&amp;D</oddFooter>
  </headerFooter>
</worksheet>
</file>

<file path=xl/worksheets/sheet2.xml><?xml version="1.0" encoding="utf-8"?>
<worksheet xmlns="http://schemas.openxmlformats.org/spreadsheetml/2006/main" xmlns:r="http://schemas.openxmlformats.org/officeDocument/2006/relationships">
  <dimension ref="A1:D16"/>
  <sheetViews>
    <sheetView workbookViewId="0"/>
  </sheetViews>
  <sheetFormatPr defaultRowHeight="15.75"/>
  <cols>
    <col min="1" max="1" width="5.7109375" style="3" customWidth="1"/>
    <col min="2" max="2" width="20.7109375" style="1" customWidth="1"/>
    <col min="3" max="4" width="28.7109375" style="1" customWidth="1"/>
    <col min="5" max="16384" width="9.140625" style="1"/>
  </cols>
  <sheetData>
    <row r="1" spans="1:4">
      <c r="A1" s="4" t="s">
        <v>0</v>
      </c>
      <c r="B1" s="5"/>
      <c r="C1" s="5"/>
      <c r="D1" s="5"/>
    </row>
    <row r="2" spans="1:4">
      <c r="A2" s="4" t="s">
        <v>117</v>
      </c>
      <c r="B2" s="5"/>
      <c r="C2" s="5"/>
      <c r="D2" s="5"/>
    </row>
    <row r="3" spans="1:4" s="2" customFormat="1" ht="31.5">
      <c r="A3" s="6" t="s">
        <v>2</v>
      </c>
      <c r="B3" s="6" t="s">
        <v>3</v>
      </c>
      <c r="C3" s="6" t="s">
        <v>118</v>
      </c>
      <c r="D3" s="6" t="s">
        <v>119</v>
      </c>
    </row>
    <row r="4" spans="1:4" ht="409.5">
      <c r="A4" s="10">
        <v>1</v>
      </c>
      <c r="B4" s="11" t="s">
        <v>8</v>
      </c>
      <c r="C4" s="11" t="s">
        <v>120</v>
      </c>
      <c r="D4" s="11" t="s">
        <v>121</v>
      </c>
    </row>
    <row r="5" spans="1:4" ht="189">
      <c r="A5" s="10">
        <v>2</v>
      </c>
      <c r="B5" s="11" t="s">
        <v>15</v>
      </c>
      <c r="C5" s="11" t="s">
        <v>122</v>
      </c>
      <c r="D5" s="11" t="s">
        <v>123</v>
      </c>
    </row>
    <row r="6" spans="1:4" ht="409.5">
      <c r="A6" s="10">
        <v>3</v>
      </c>
      <c r="B6" s="11" t="s">
        <v>18</v>
      </c>
      <c r="C6" s="11" t="s">
        <v>124</v>
      </c>
      <c r="D6" s="11" t="s">
        <v>125</v>
      </c>
    </row>
    <row r="7" spans="1:4" ht="409.5">
      <c r="A7" s="10">
        <v>4</v>
      </c>
      <c r="B7" s="11" t="s">
        <v>23</v>
      </c>
      <c r="C7" s="11" t="s">
        <v>126</v>
      </c>
      <c r="D7" s="11" t="s">
        <v>127</v>
      </c>
    </row>
    <row r="8" spans="1:4" ht="409.5">
      <c r="A8" s="10">
        <v>5</v>
      </c>
      <c r="B8" s="11" t="s">
        <v>50</v>
      </c>
      <c r="C8" s="11" t="s">
        <v>128</v>
      </c>
      <c r="D8" s="11" t="s">
        <v>129</v>
      </c>
    </row>
    <row r="9" spans="1:4" ht="409.5">
      <c r="A9" s="10">
        <v>6</v>
      </c>
      <c r="B9" s="11" t="s">
        <v>60</v>
      </c>
      <c r="C9" s="11" t="s">
        <v>130</v>
      </c>
      <c r="D9" s="11" t="s">
        <v>131</v>
      </c>
    </row>
    <row r="10" spans="1:4" ht="378">
      <c r="A10" s="10">
        <v>7</v>
      </c>
      <c r="B10" s="11" t="s">
        <v>64</v>
      </c>
      <c r="C10" s="11" t="s">
        <v>132</v>
      </c>
      <c r="D10" s="11" t="s">
        <v>133</v>
      </c>
    </row>
    <row r="11" spans="1:4" ht="409.5">
      <c r="A11" s="10">
        <v>8</v>
      </c>
      <c r="B11" s="11" t="s">
        <v>72</v>
      </c>
      <c r="C11" s="11" t="s">
        <v>134</v>
      </c>
      <c r="D11" s="11" t="s">
        <v>135</v>
      </c>
    </row>
    <row r="12" spans="1:4" ht="409.5">
      <c r="A12" s="10">
        <v>9</v>
      </c>
      <c r="B12" s="11" t="s">
        <v>79</v>
      </c>
      <c r="C12" s="11" t="s">
        <v>136</v>
      </c>
      <c r="D12" s="11" t="s">
        <v>137</v>
      </c>
    </row>
    <row r="13" spans="1:4" ht="409.5">
      <c r="A13" s="10">
        <v>10</v>
      </c>
      <c r="B13" s="11" t="s">
        <v>83</v>
      </c>
      <c r="C13" s="11" t="s">
        <v>138</v>
      </c>
      <c r="D13" s="11" t="s">
        <v>139</v>
      </c>
    </row>
    <row r="14" spans="1:4" ht="409.5">
      <c r="A14" s="10">
        <v>11</v>
      </c>
      <c r="B14" s="11" t="s">
        <v>92</v>
      </c>
      <c r="C14" s="11" t="s">
        <v>140</v>
      </c>
      <c r="D14" s="11" t="s">
        <v>141</v>
      </c>
    </row>
    <row r="15" spans="1:4" ht="409.5">
      <c r="A15" s="10">
        <v>12</v>
      </c>
      <c r="B15" s="11" t="s">
        <v>107</v>
      </c>
      <c r="C15" s="11" t="s">
        <v>142</v>
      </c>
      <c r="D15" s="11" t="s">
        <v>143</v>
      </c>
    </row>
    <row r="16" spans="1:4" ht="157.5">
      <c r="A16" s="10">
        <v>13</v>
      </c>
      <c r="B16" s="11" t="s">
        <v>114</v>
      </c>
      <c r="C16" s="11" t="s">
        <v>144</v>
      </c>
      <c r="D16" s="11" t="s">
        <v>145</v>
      </c>
    </row>
  </sheetData>
  <pageMargins left="0.78740157480314998" right="0.31496062992126" top="0.39370078740157499" bottom="0.59" header="0.3" footer="0.31496062992126"/>
  <pageSetup paperSize="9" orientation="portrait" horizontalDpi="300" verticalDpi="300" r:id="rId1"/>
  <headerFooter>
    <oddFooter>&amp;RСтр. &amp;P&amp;L&amp;D</oddFooter>
  </headerFooter>
</worksheet>
</file>

<file path=xl/worksheets/sheet3.xml><?xml version="1.0" encoding="utf-8"?>
<worksheet xmlns="http://schemas.openxmlformats.org/spreadsheetml/2006/main" xmlns:r="http://schemas.openxmlformats.org/officeDocument/2006/relationships">
  <dimension ref="A1:AF24"/>
  <sheetViews>
    <sheetView showZeros="0" workbookViewId="0"/>
  </sheetViews>
  <sheetFormatPr defaultRowHeight="15"/>
  <cols>
    <col min="1" max="1" width="5.28515625" style="16" customWidth="1"/>
    <col min="2" max="2" width="34.7109375" style="15" customWidth="1"/>
    <col min="3" max="32" width="9.42578125" style="15" customWidth="1"/>
    <col min="33" max="16384" width="9.140625" style="15"/>
  </cols>
  <sheetData>
    <row r="1" spans="1:32">
      <c r="A1" s="17" t="s">
        <v>0</v>
      </c>
    </row>
    <row r="2" spans="1:32">
      <c r="A2" s="17" t="s">
        <v>146</v>
      </c>
    </row>
    <row r="3" spans="1:32" s="18" customFormat="1">
      <c r="A3" s="19" t="s">
        <v>2</v>
      </c>
      <c r="B3" s="19" t="s">
        <v>3</v>
      </c>
      <c r="C3" s="19" t="s">
        <v>154</v>
      </c>
      <c r="D3" s="19"/>
      <c r="E3" s="19"/>
      <c r="F3" s="19"/>
      <c r="G3" s="19"/>
      <c r="H3" s="19"/>
      <c r="I3" s="19"/>
      <c r="J3" s="19"/>
      <c r="K3" s="19"/>
      <c r="L3" s="19"/>
      <c r="M3" s="19" t="s">
        <v>155</v>
      </c>
      <c r="N3" s="19"/>
      <c r="O3" s="19"/>
      <c r="P3" s="19"/>
      <c r="Q3" s="19"/>
      <c r="R3" s="19"/>
      <c r="S3" s="19"/>
      <c r="T3" s="19"/>
      <c r="U3" s="19"/>
      <c r="V3" s="19"/>
      <c r="W3" s="19" t="s">
        <v>156</v>
      </c>
      <c r="X3" s="19"/>
      <c r="Y3" s="19"/>
      <c r="Z3" s="19"/>
      <c r="AA3" s="19"/>
      <c r="AB3" s="19"/>
      <c r="AC3" s="19"/>
      <c r="AD3" s="19"/>
      <c r="AE3" s="19"/>
      <c r="AF3" s="19"/>
    </row>
    <row r="4" spans="1:32" s="18" customFormat="1">
      <c r="A4" s="19"/>
      <c r="B4" s="19"/>
      <c r="C4" s="19" t="s">
        <v>147</v>
      </c>
      <c r="D4" s="19" t="s">
        <v>148</v>
      </c>
      <c r="E4" s="19" t="s">
        <v>149</v>
      </c>
      <c r="F4" s="19"/>
      <c r="G4" s="19"/>
      <c r="H4" s="19"/>
      <c r="I4" s="19"/>
      <c r="J4" s="19"/>
      <c r="K4" s="19"/>
      <c r="L4" s="19"/>
      <c r="M4" s="19" t="s">
        <v>147</v>
      </c>
      <c r="N4" s="19" t="s">
        <v>148</v>
      </c>
      <c r="O4" s="19" t="s">
        <v>149</v>
      </c>
      <c r="P4" s="19"/>
      <c r="Q4" s="19"/>
      <c r="R4" s="19"/>
      <c r="S4" s="19"/>
      <c r="T4" s="19"/>
      <c r="U4" s="19"/>
      <c r="V4" s="19"/>
      <c r="W4" s="19" t="s">
        <v>147</v>
      </c>
      <c r="X4" s="19" t="s">
        <v>148</v>
      </c>
      <c r="Y4" s="19" t="s">
        <v>149</v>
      </c>
      <c r="Z4" s="19"/>
      <c r="AA4" s="19"/>
      <c r="AB4" s="19"/>
      <c r="AC4" s="19"/>
      <c r="AD4" s="19"/>
      <c r="AE4" s="19"/>
      <c r="AF4" s="19"/>
    </row>
    <row r="5" spans="1:32" s="18" customFormat="1">
      <c r="A5" s="19"/>
      <c r="B5" s="19"/>
      <c r="C5" s="19"/>
      <c r="D5" s="19"/>
      <c r="E5" s="19" t="s">
        <v>150</v>
      </c>
      <c r="F5" s="19"/>
      <c r="G5" s="19" t="s">
        <v>151</v>
      </c>
      <c r="H5" s="19"/>
      <c r="I5" s="19" t="s">
        <v>152</v>
      </c>
      <c r="J5" s="19"/>
      <c r="K5" s="19" t="s">
        <v>153</v>
      </c>
      <c r="L5" s="19"/>
      <c r="M5" s="19"/>
      <c r="N5" s="19"/>
      <c r="O5" s="19" t="s">
        <v>150</v>
      </c>
      <c r="P5" s="19"/>
      <c r="Q5" s="19" t="s">
        <v>151</v>
      </c>
      <c r="R5" s="19"/>
      <c r="S5" s="19" t="s">
        <v>152</v>
      </c>
      <c r="T5" s="19"/>
      <c r="U5" s="19" t="s">
        <v>153</v>
      </c>
      <c r="V5" s="19"/>
      <c r="W5" s="19"/>
      <c r="X5" s="19"/>
      <c r="Y5" s="19" t="s">
        <v>150</v>
      </c>
      <c r="Z5" s="19"/>
      <c r="AA5" s="19" t="s">
        <v>151</v>
      </c>
      <c r="AB5" s="19"/>
      <c r="AC5" s="19" t="s">
        <v>152</v>
      </c>
      <c r="AD5" s="19"/>
      <c r="AE5" s="19" t="s">
        <v>153</v>
      </c>
      <c r="AF5" s="19"/>
    </row>
    <row r="6" spans="1:32" s="18" customFormat="1" ht="30">
      <c r="A6" s="19"/>
      <c r="B6" s="19"/>
      <c r="C6" s="19"/>
      <c r="D6" s="19"/>
      <c r="E6" s="20" t="s">
        <v>147</v>
      </c>
      <c r="F6" s="20" t="s">
        <v>148</v>
      </c>
      <c r="G6" s="20" t="s">
        <v>147</v>
      </c>
      <c r="H6" s="20" t="s">
        <v>148</v>
      </c>
      <c r="I6" s="20" t="s">
        <v>147</v>
      </c>
      <c r="J6" s="20" t="s">
        <v>148</v>
      </c>
      <c r="K6" s="20" t="s">
        <v>147</v>
      </c>
      <c r="L6" s="20" t="s">
        <v>148</v>
      </c>
      <c r="M6" s="19"/>
      <c r="N6" s="19"/>
      <c r="O6" s="20" t="s">
        <v>147</v>
      </c>
      <c r="P6" s="20" t="s">
        <v>148</v>
      </c>
      <c r="Q6" s="20" t="s">
        <v>147</v>
      </c>
      <c r="R6" s="20" t="s">
        <v>148</v>
      </c>
      <c r="S6" s="20" t="s">
        <v>147</v>
      </c>
      <c r="T6" s="20" t="s">
        <v>148</v>
      </c>
      <c r="U6" s="20" t="s">
        <v>147</v>
      </c>
      <c r="V6" s="20" t="s">
        <v>148</v>
      </c>
      <c r="W6" s="19"/>
      <c r="X6" s="19"/>
      <c r="Y6" s="20" t="s">
        <v>147</v>
      </c>
      <c r="Z6" s="20" t="s">
        <v>148</v>
      </c>
      <c r="AA6" s="20" t="s">
        <v>147</v>
      </c>
      <c r="AB6" s="20" t="s">
        <v>148</v>
      </c>
      <c r="AC6" s="20" t="s">
        <v>147</v>
      </c>
      <c r="AD6" s="20" t="s">
        <v>148</v>
      </c>
      <c r="AE6" s="20" t="s">
        <v>147</v>
      </c>
      <c r="AF6" s="20" t="s">
        <v>148</v>
      </c>
    </row>
    <row r="7" spans="1:32" ht="42.75">
      <c r="A7" s="21">
        <v>1</v>
      </c>
      <c r="B7" s="22" t="s">
        <v>8</v>
      </c>
      <c r="C7" s="23">
        <f>E7+G7+I7+K7</f>
        <v>12.1</v>
      </c>
      <c r="D7" s="23">
        <f>F7+H7+J7+L7</f>
        <v>0</v>
      </c>
      <c r="E7" s="23">
        <v>0</v>
      </c>
      <c r="F7" s="23">
        <v>0</v>
      </c>
      <c r="G7" s="23">
        <v>0</v>
      </c>
      <c r="H7" s="23">
        <v>0</v>
      </c>
      <c r="I7" s="23">
        <v>12.1</v>
      </c>
      <c r="J7" s="23">
        <v>0</v>
      </c>
      <c r="K7" s="23">
        <v>0</v>
      </c>
      <c r="L7" s="23">
        <v>0</v>
      </c>
      <c r="M7" s="23">
        <f>O7+Q7+S7+U7</f>
        <v>4.4000000000000004</v>
      </c>
      <c r="N7" s="23">
        <f>P7+R7+T7+V7</f>
        <v>0</v>
      </c>
      <c r="O7" s="23">
        <v>0</v>
      </c>
      <c r="P7" s="23">
        <v>0</v>
      </c>
      <c r="Q7" s="23">
        <v>0</v>
      </c>
      <c r="R7" s="23">
        <v>0</v>
      </c>
      <c r="S7" s="23">
        <v>4.4000000000000004</v>
      </c>
      <c r="T7" s="23">
        <v>0</v>
      </c>
      <c r="U7" s="23">
        <v>0</v>
      </c>
      <c r="V7" s="23">
        <v>0</v>
      </c>
      <c r="W7" s="23">
        <f>IF(C7=0,0,ROUND(M7/C7*100,1))</f>
        <v>36.4</v>
      </c>
      <c r="X7" s="23">
        <f>IF(D7=0,0,ROUND(N7/D7*100,1))</f>
        <v>0</v>
      </c>
      <c r="Y7" s="23">
        <f>IF(E7=0,0,ROUND(O7/E7*100,1))</f>
        <v>0</v>
      </c>
      <c r="Z7" s="23">
        <f>IF(F7=0,0,ROUND(P7/F7*100,1))</f>
        <v>0</v>
      </c>
      <c r="AA7" s="23">
        <f>IF(G7=0,0,ROUND(Q7/G7*100,1))</f>
        <v>0</v>
      </c>
      <c r="AB7" s="23">
        <f>IF(H7=0,0,ROUND(R7/H7*100,1))</f>
        <v>0</v>
      </c>
      <c r="AC7" s="23">
        <f>IF(I7=0,0,ROUND(S7/I7*100,1))</f>
        <v>36.4</v>
      </c>
      <c r="AD7" s="23">
        <f>IF(J7=0,0,ROUND(T7/J7*100,1))</f>
        <v>0</v>
      </c>
      <c r="AE7" s="23">
        <f>IF(K7=0,0,ROUND(U7/K7*100,1))</f>
        <v>0</v>
      </c>
      <c r="AF7" s="23">
        <f>IF(L7=0,0,ROUND(V7/L7*100,1))</f>
        <v>0</v>
      </c>
    </row>
    <row r="8" spans="1:32" ht="57">
      <c r="A8" s="21">
        <v>2</v>
      </c>
      <c r="B8" s="22" t="s">
        <v>15</v>
      </c>
      <c r="C8" s="23">
        <f>E8+G8+I8+K8</f>
        <v>14</v>
      </c>
      <c r="D8" s="23">
        <f>F8+H8+J8+L8</f>
        <v>0</v>
      </c>
      <c r="E8" s="23">
        <v>0</v>
      </c>
      <c r="F8" s="23">
        <v>0</v>
      </c>
      <c r="G8" s="23">
        <v>0</v>
      </c>
      <c r="H8" s="23">
        <v>0</v>
      </c>
      <c r="I8" s="23">
        <v>14</v>
      </c>
      <c r="J8" s="23">
        <v>0</v>
      </c>
      <c r="K8" s="23">
        <v>0</v>
      </c>
      <c r="L8" s="23">
        <v>0</v>
      </c>
      <c r="M8" s="23">
        <f>O8+Q8+S8+U8</f>
        <v>0</v>
      </c>
      <c r="N8" s="23">
        <f>P8+R8+T8+V8</f>
        <v>0</v>
      </c>
      <c r="O8" s="23">
        <v>0</v>
      </c>
      <c r="P8" s="23">
        <v>0</v>
      </c>
      <c r="Q8" s="23">
        <v>0</v>
      </c>
      <c r="R8" s="23">
        <v>0</v>
      </c>
      <c r="S8" s="23">
        <v>0</v>
      </c>
      <c r="T8" s="23">
        <v>0</v>
      </c>
      <c r="U8" s="23">
        <v>0</v>
      </c>
      <c r="V8" s="23">
        <v>0</v>
      </c>
      <c r="W8" s="23">
        <f>IF(C8=0,0,ROUND(M8/C8*100,1))</f>
        <v>0</v>
      </c>
      <c r="X8" s="23">
        <f>IF(D8=0,0,ROUND(N8/D8*100,1))</f>
        <v>0</v>
      </c>
      <c r="Y8" s="23">
        <f>IF(E8=0,0,ROUND(O8/E8*100,1))</f>
        <v>0</v>
      </c>
      <c r="Z8" s="23">
        <f>IF(F8=0,0,ROUND(P8/F8*100,1))</f>
        <v>0</v>
      </c>
      <c r="AA8" s="23">
        <f>IF(G8=0,0,ROUND(Q8/G8*100,1))</f>
        <v>0</v>
      </c>
      <c r="AB8" s="23">
        <f>IF(H8=0,0,ROUND(R8/H8*100,1))</f>
        <v>0</v>
      </c>
      <c r="AC8" s="23">
        <f>IF(I8=0,0,ROUND(S8/I8*100,1))</f>
        <v>0</v>
      </c>
      <c r="AD8" s="23">
        <f>IF(J8=0,0,ROUND(T8/J8*100,1))</f>
        <v>0</v>
      </c>
      <c r="AE8" s="23">
        <f>IF(K8=0,0,ROUND(U8/K8*100,1))</f>
        <v>0</v>
      </c>
      <c r="AF8" s="23">
        <f>IF(L8=0,0,ROUND(V8/L8*100,1))</f>
        <v>0</v>
      </c>
    </row>
    <row r="9" spans="1:32" ht="57">
      <c r="A9" s="21">
        <v>3</v>
      </c>
      <c r="B9" s="22" t="s">
        <v>18</v>
      </c>
      <c r="C9" s="23">
        <f>E9+G9+I9+K9</f>
        <v>97.2</v>
      </c>
      <c r="D9" s="23">
        <f>F9+H9+J9+L9</f>
        <v>0</v>
      </c>
      <c r="E9" s="23">
        <v>0</v>
      </c>
      <c r="F9" s="23">
        <v>0</v>
      </c>
      <c r="G9" s="23">
        <v>0</v>
      </c>
      <c r="H9" s="23">
        <v>0</v>
      </c>
      <c r="I9" s="23">
        <v>97.2</v>
      </c>
      <c r="J9" s="23">
        <v>0</v>
      </c>
      <c r="K9" s="23">
        <v>0</v>
      </c>
      <c r="L9" s="23">
        <v>0</v>
      </c>
      <c r="M9" s="23">
        <f>O9+Q9+S9+U9</f>
        <v>88.3</v>
      </c>
      <c r="N9" s="23">
        <f>P9+R9+T9+V9</f>
        <v>0</v>
      </c>
      <c r="O9" s="23">
        <v>0</v>
      </c>
      <c r="P9" s="23">
        <v>0</v>
      </c>
      <c r="Q9" s="23">
        <v>0</v>
      </c>
      <c r="R9" s="23">
        <v>0</v>
      </c>
      <c r="S9" s="23">
        <v>88.3</v>
      </c>
      <c r="T9" s="23">
        <v>0</v>
      </c>
      <c r="U9" s="23">
        <v>0</v>
      </c>
      <c r="V9" s="23">
        <v>0</v>
      </c>
      <c r="W9" s="23">
        <f>IF(C9=0,0,ROUND(M9/C9*100,1))</f>
        <v>90.8</v>
      </c>
      <c r="X9" s="23">
        <f>IF(D9=0,0,ROUND(N9/D9*100,1))</f>
        <v>0</v>
      </c>
      <c r="Y9" s="23">
        <f>IF(E9=0,0,ROUND(O9/E9*100,1))</f>
        <v>0</v>
      </c>
      <c r="Z9" s="23">
        <f>IF(F9=0,0,ROUND(P9/F9*100,1))</f>
        <v>0</v>
      </c>
      <c r="AA9" s="23">
        <f>IF(G9=0,0,ROUND(Q9/G9*100,1))</f>
        <v>0</v>
      </c>
      <c r="AB9" s="23">
        <f>IF(H9=0,0,ROUND(R9/H9*100,1))</f>
        <v>0</v>
      </c>
      <c r="AC9" s="23">
        <f>IF(I9=0,0,ROUND(S9/I9*100,1))</f>
        <v>90.8</v>
      </c>
      <c r="AD9" s="23">
        <f>IF(J9=0,0,ROUND(T9/J9*100,1))</f>
        <v>0</v>
      </c>
      <c r="AE9" s="23">
        <f>IF(K9=0,0,ROUND(U9/K9*100,1))</f>
        <v>0</v>
      </c>
      <c r="AF9" s="23">
        <f>IF(L9=0,0,ROUND(V9/L9*100,1))</f>
        <v>0</v>
      </c>
    </row>
    <row r="10" spans="1:32" ht="57">
      <c r="A10" s="21">
        <v>4</v>
      </c>
      <c r="B10" s="22" t="s">
        <v>23</v>
      </c>
      <c r="C10" s="23">
        <f>E10+G10+I10+K10</f>
        <v>38330.9</v>
      </c>
      <c r="D10" s="23">
        <f>F10+H10+J10+L10</f>
        <v>0</v>
      </c>
      <c r="E10" s="23">
        <v>0</v>
      </c>
      <c r="F10" s="23">
        <v>0</v>
      </c>
      <c r="G10" s="23">
        <v>38066</v>
      </c>
      <c r="H10" s="23">
        <v>0</v>
      </c>
      <c r="I10" s="23">
        <v>264.89999999999998</v>
      </c>
      <c r="J10" s="23">
        <v>0</v>
      </c>
      <c r="K10" s="23">
        <v>0</v>
      </c>
      <c r="L10" s="23">
        <v>0</v>
      </c>
      <c r="M10" s="23">
        <f>O10+Q10+S10+U10</f>
        <v>24882.400000000001</v>
      </c>
      <c r="N10" s="23">
        <f>P10+R10+T10+V10</f>
        <v>0</v>
      </c>
      <c r="O10" s="23">
        <v>0</v>
      </c>
      <c r="P10" s="23">
        <v>0</v>
      </c>
      <c r="Q10" s="23">
        <v>24683.9</v>
      </c>
      <c r="R10" s="23">
        <v>0</v>
      </c>
      <c r="S10" s="23">
        <v>198.5</v>
      </c>
      <c r="T10" s="23">
        <v>0</v>
      </c>
      <c r="U10" s="23">
        <v>0</v>
      </c>
      <c r="V10" s="23">
        <v>0</v>
      </c>
      <c r="W10" s="23">
        <f>IF(C10=0,0,ROUND(M10/C10*100,1))</f>
        <v>64.900000000000006</v>
      </c>
      <c r="X10" s="23">
        <f>IF(D10=0,0,ROUND(N10/D10*100,1))</f>
        <v>0</v>
      </c>
      <c r="Y10" s="23">
        <f>IF(E10=0,0,ROUND(O10/E10*100,1))</f>
        <v>0</v>
      </c>
      <c r="Z10" s="23">
        <f>IF(F10=0,0,ROUND(P10/F10*100,1))</f>
        <v>0</v>
      </c>
      <c r="AA10" s="23">
        <f>IF(G10=0,0,ROUND(Q10/G10*100,1))</f>
        <v>64.8</v>
      </c>
      <c r="AB10" s="23">
        <f>IF(H10=0,0,ROUND(R10/H10*100,1))</f>
        <v>0</v>
      </c>
      <c r="AC10" s="23">
        <f>IF(I10=0,0,ROUND(S10/I10*100,1))</f>
        <v>74.900000000000006</v>
      </c>
      <c r="AD10" s="23">
        <f>IF(J10=0,0,ROUND(T10/J10*100,1))</f>
        <v>0</v>
      </c>
      <c r="AE10" s="23">
        <f>IF(K10=0,0,ROUND(U10/K10*100,1))</f>
        <v>0</v>
      </c>
      <c r="AF10" s="23">
        <f>IF(L10=0,0,ROUND(V10/L10*100,1))</f>
        <v>0</v>
      </c>
    </row>
    <row r="11" spans="1:32" ht="30">
      <c r="A11" s="24" t="s">
        <v>28</v>
      </c>
      <c r="B11" s="23" t="s">
        <v>29</v>
      </c>
      <c r="C11" s="23">
        <f>E11+G11+I11+K11</f>
        <v>6139</v>
      </c>
      <c r="D11" s="23">
        <f>F11+H11+J11+L11</f>
        <v>0</v>
      </c>
      <c r="E11" s="23">
        <v>0</v>
      </c>
      <c r="F11" s="23">
        <v>0</v>
      </c>
      <c r="G11" s="23">
        <v>6125</v>
      </c>
      <c r="H11" s="23">
        <v>0</v>
      </c>
      <c r="I11" s="23">
        <v>14</v>
      </c>
      <c r="J11" s="23">
        <v>0</v>
      </c>
      <c r="K11" s="23">
        <v>0</v>
      </c>
      <c r="L11" s="23">
        <v>0</v>
      </c>
      <c r="M11" s="23">
        <f>O11+Q11+S11+U11</f>
        <v>4910.6000000000004</v>
      </c>
      <c r="N11" s="23">
        <f>P11+R11+T11+V11</f>
        <v>0</v>
      </c>
      <c r="O11" s="23">
        <v>0</v>
      </c>
      <c r="P11" s="23">
        <v>0</v>
      </c>
      <c r="Q11" s="23">
        <v>4910.6000000000004</v>
      </c>
      <c r="R11" s="23">
        <v>0</v>
      </c>
      <c r="S11" s="23">
        <v>0</v>
      </c>
      <c r="T11" s="23">
        <v>0</v>
      </c>
      <c r="U11" s="23">
        <v>0</v>
      </c>
      <c r="V11" s="23">
        <v>0</v>
      </c>
      <c r="W11" s="23">
        <f>IF(C11=0,0,ROUND(M11/C11*100,1))</f>
        <v>80</v>
      </c>
      <c r="X11" s="23">
        <f>IF(D11=0,0,ROUND(N11/D11*100,1))</f>
        <v>0</v>
      </c>
      <c r="Y11" s="23">
        <f>IF(E11=0,0,ROUND(O11/E11*100,1))</f>
        <v>0</v>
      </c>
      <c r="Z11" s="23">
        <f>IF(F11=0,0,ROUND(P11/F11*100,1))</f>
        <v>0</v>
      </c>
      <c r="AA11" s="23">
        <f>IF(G11=0,0,ROUND(Q11/G11*100,1))</f>
        <v>80.2</v>
      </c>
      <c r="AB11" s="23">
        <f>IF(H11=0,0,ROUND(R11/H11*100,1))</f>
        <v>0</v>
      </c>
      <c r="AC11" s="23">
        <f>IF(I11=0,0,ROUND(S11/I11*100,1))</f>
        <v>0</v>
      </c>
      <c r="AD11" s="23">
        <f>IF(J11=0,0,ROUND(T11/J11*100,1))</f>
        <v>0</v>
      </c>
      <c r="AE11" s="23">
        <f>IF(K11=0,0,ROUND(U11/K11*100,1))</f>
        <v>0</v>
      </c>
      <c r="AF11" s="23">
        <f>IF(L11=0,0,ROUND(V11/L11*100,1))</f>
        <v>0</v>
      </c>
    </row>
    <row r="12" spans="1:32" ht="45">
      <c r="A12" s="24" t="s">
        <v>33</v>
      </c>
      <c r="B12" s="23" t="s">
        <v>34</v>
      </c>
      <c r="C12" s="23">
        <f>E12+G12+I12+K12</f>
        <v>31872</v>
      </c>
      <c r="D12" s="23">
        <f>F12+H12+J12+L12</f>
        <v>0</v>
      </c>
      <c r="E12" s="23">
        <v>0</v>
      </c>
      <c r="F12" s="23">
        <v>0</v>
      </c>
      <c r="G12" s="23">
        <v>31791</v>
      </c>
      <c r="H12" s="23">
        <v>0</v>
      </c>
      <c r="I12" s="23">
        <v>81</v>
      </c>
      <c r="J12" s="23">
        <v>0</v>
      </c>
      <c r="K12" s="23">
        <v>0</v>
      </c>
      <c r="L12" s="23">
        <v>0</v>
      </c>
      <c r="M12" s="23">
        <f>O12+Q12+S12+U12</f>
        <v>19816.8</v>
      </c>
      <c r="N12" s="23">
        <f>P12+R12+T12+V12</f>
        <v>0</v>
      </c>
      <c r="O12" s="23">
        <v>0</v>
      </c>
      <c r="P12" s="23">
        <v>0</v>
      </c>
      <c r="Q12" s="23">
        <v>19773.3</v>
      </c>
      <c r="R12" s="23">
        <v>0</v>
      </c>
      <c r="S12" s="23">
        <v>43.5</v>
      </c>
      <c r="T12" s="23">
        <v>0</v>
      </c>
      <c r="U12" s="23">
        <v>0</v>
      </c>
      <c r="V12" s="23">
        <v>0</v>
      </c>
      <c r="W12" s="23">
        <f>IF(C12=0,0,ROUND(M12/C12*100,1))</f>
        <v>62.2</v>
      </c>
      <c r="X12" s="23">
        <f>IF(D12=0,0,ROUND(N12/D12*100,1))</f>
        <v>0</v>
      </c>
      <c r="Y12" s="23">
        <f>IF(E12=0,0,ROUND(O12/E12*100,1))</f>
        <v>0</v>
      </c>
      <c r="Z12" s="23">
        <f>IF(F12=0,0,ROUND(P12/F12*100,1))</f>
        <v>0</v>
      </c>
      <c r="AA12" s="23">
        <f>IF(G12=0,0,ROUND(Q12/G12*100,1))</f>
        <v>62.2</v>
      </c>
      <c r="AB12" s="23">
        <f>IF(H12=0,0,ROUND(R12/H12*100,1))</f>
        <v>0</v>
      </c>
      <c r="AC12" s="23">
        <f>IF(I12=0,0,ROUND(S12/I12*100,1))</f>
        <v>53.7</v>
      </c>
      <c r="AD12" s="23">
        <f>IF(J12=0,0,ROUND(T12/J12*100,1))</f>
        <v>0</v>
      </c>
      <c r="AE12" s="23">
        <f>IF(K12=0,0,ROUND(U12/K12*100,1))</f>
        <v>0</v>
      </c>
      <c r="AF12" s="23">
        <f>IF(L12=0,0,ROUND(V12/L12*100,1))</f>
        <v>0</v>
      </c>
    </row>
    <row r="13" spans="1:32" ht="60">
      <c r="A13" s="24" t="s">
        <v>39</v>
      </c>
      <c r="B13" s="23" t="s">
        <v>40</v>
      </c>
      <c r="C13" s="23">
        <f>E13+G13+I13+K13</f>
        <v>315.89999999999998</v>
      </c>
      <c r="D13" s="23">
        <f>F13+H13+J13+L13</f>
        <v>0</v>
      </c>
      <c r="E13" s="23">
        <v>0</v>
      </c>
      <c r="F13" s="23">
        <v>0</v>
      </c>
      <c r="G13" s="23">
        <v>150</v>
      </c>
      <c r="H13" s="23">
        <v>0</v>
      </c>
      <c r="I13" s="23">
        <v>165.9</v>
      </c>
      <c r="J13" s="23">
        <v>0</v>
      </c>
      <c r="K13" s="23">
        <v>0</v>
      </c>
      <c r="L13" s="23">
        <v>0</v>
      </c>
      <c r="M13" s="23">
        <f>O13+Q13+S13+U13</f>
        <v>152.5</v>
      </c>
      <c r="N13" s="23">
        <f>P13+R13+T13+V13</f>
        <v>0</v>
      </c>
      <c r="O13" s="23">
        <v>0</v>
      </c>
      <c r="P13" s="23">
        <v>0</v>
      </c>
      <c r="Q13" s="23">
        <v>0</v>
      </c>
      <c r="R13" s="23">
        <v>0</v>
      </c>
      <c r="S13" s="23">
        <v>152.5</v>
      </c>
      <c r="T13" s="23">
        <v>0</v>
      </c>
      <c r="U13" s="23">
        <v>0</v>
      </c>
      <c r="V13" s="23">
        <v>0</v>
      </c>
      <c r="W13" s="23">
        <f>IF(C13=0,0,ROUND(M13/C13*100,1))</f>
        <v>48.3</v>
      </c>
      <c r="X13" s="23">
        <f>IF(D13=0,0,ROUND(N13/D13*100,1))</f>
        <v>0</v>
      </c>
      <c r="Y13" s="23">
        <f>IF(E13=0,0,ROUND(O13/E13*100,1))</f>
        <v>0</v>
      </c>
      <c r="Z13" s="23">
        <f>IF(F13=0,0,ROUND(P13/F13*100,1))</f>
        <v>0</v>
      </c>
      <c r="AA13" s="23">
        <f>IF(G13=0,0,ROUND(Q13/G13*100,1))</f>
        <v>0</v>
      </c>
      <c r="AB13" s="23">
        <f>IF(H13=0,0,ROUND(R13/H13*100,1))</f>
        <v>0</v>
      </c>
      <c r="AC13" s="23">
        <f>IF(I13=0,0,ROUND(S13/I13*100,1))</f>
        <v>91.9</v>
      </c>
      <c r="AD13" s="23">
        <f>IF(J13=0,0,ROUND(T13/J13*100,1))</f>
        <v>0</v>
      </c>
      <c r="AE13" s="23">
        <f>IF(K13=0,0,ROUND(U13/K13*100,1))</f>
        <v>0</v>
      </c>
      <c r="AF13" s="23">
        <f>IF(L13=0,0,ROUND(V13/L13*100,1))</f>
        <v>0</v>
      </c>
    </row>
    <row r="14" spans="1:32" ht="30">
      <c r="A14" s="24" t="s">
        <v>44</v>
      </c>
      <c r="B14" s="23" t="s">
        <v>45</v>
      </c>
      <c r="C14" s="23">
        <f>E14+G14+I14+K14</f>
        <v>4</v>
      </c>
      <c r="D14" s="23">
        <f>F14+H14+J14+L14</f>
        <v>0</v>
      </c>
      <c r="E14" s="23">
        <v>0</v>
      </c>
      <c r="F14" s="23">
        <v>0</v>
      </c>
      <c r="G14" s="23">
        <v>0</v>
      </c>
      <c r="H14" s="23">
        <v>0</v>
      </c>
      <c r="I14" s="23">
        <v>4</v>
      </c>
      <c r="J14" s="23">
        <v>0</v>
      </c>
      <c r="K14" s="23">
        <v>0</v>
      </c>
      <c r="L14" s="23">
        <v>0</v>
      </c>
      <c r="M14" s="23">
        <f>O14+Q14+S14+U14</f>
        <v>2.5</v>
      </c>
      <c r="N14" s="23">
        <f>P14+R14+T14+V14</f>
        <v>0</v>
      </c>
      <c r="O14" s="23">
        <v>0</v>
      </c>
      <c r="P14" s="23">
        <v>0</v>
      </c>
      <c r="Q14" s="23">
        <v>0</v>
      </c>
      <c r="R14" s="23">
        <v>0</v>
      </c>
      <c r="S14" s="23">
        <v>2.5</v>
      </c>
      <c r="T14" s="23">
        <v>0</v>
      </c>
      <c r="U14" s="23">
        <v>0</v>
      </c>
      <c r="V14" s="23">
        <v>0</v>
      </c>
      <c r="W14" s="23">
        <f>IF(C14=0,0,ROUND(M14/C14*100,1))</f>
        <v>62.5</v>
      </c>
      <c r="X14" s="23">
        <f>IF(D14=0,0,ROUND(N14/D14*100,1))</f>
        <v>0</v>
      </c>
      <c r="Y14" s="23">
        <f>IF(E14=0,0,ROUND(O14/E14*100,1))</f>
        <v>0</v>
      </c>
      <c r="Z14" s="23">
        <f>IF(F14=0,0,ROUND(P14/F14*100,1))</f>
        <v>0</v>
      </c>
      <c r="AA14" s="23">
        <f>IF(G14=0,0,ROUND(Q14/G14*100,1))</f>
        <v>0</v>
      </c>
      <c r="AB14" s="23">
        <f>IF(H14=0,0,ROUND(R14/H14*100,1))</f>
        <v>0</v>
      </c>
      <c r="AC14" s="23">
        <f>IF(I14=0,0,ROUND(S14/I14*100,1))</f>
        <v>62.5</v>
      </c>
      <c r="AD14" s="23">
        <f>IF(J14=0,0,ROUND(T14/J14*100,1))</f>
        <v>0</v>
      </c>
      <c r="AE14" s="23">
        <f>IF(K14=0,0,ROUND(U14/K14*100,1))</f>
        <v>0</v>
      </c>
      <c r="AF14" s="23">
        <f>IF(L14=0,0,ROUND(V14/L14*100,1))</f>
        <v>0</v>
      </c>
    </row>
    <row r="15" spans="1:32" ht="42.75">
      <c r="A15" s="21">
        <v>5</v>
      </c>
      <c r="B15" s="22" t="s">
        <v>50</v>
      </c>
      <c r="C15" s="23">
        <f>E15+G15+I15+K15</f>
        <v>16868.8</v>
      </c>
      <c r="D15" s="23">
        <f>F15+H15+J15+L15</f>
        <v>0</v>
      </c>
      <c r="E15" s="23">
        <v>3294.1</v>
      </c>
      <c r="F15" s="23">
        <v>0</v>
      </c>
      <c r="G15" s="23">
        <v>10895.2</v>
      </c>
      <c r="H15" s="23">
        <v>0</v>
      </c>
      <c r="I15" s="23">
        <v>926.4</v>
      </c>
      <c r="J15" s="23">
        <v>0</v>
      </c>
      <c r="K15" s="23">
        <v>1753.1</v>
      </c>
      <c r="L15" s="23">
        <v>0</v>
      </c>
      <c r="M15" s="23">
        <f>O15+Q15+S15+U15</f>
        <v>4850.2</v>
      </c>
      <c r="N15" s="23">
        <f>P15+R15+T15+V15</f>
        <v>4531.1000000000004</v>
      </c>
      <c r="O15" s="23">
        <v>2618.5</v>
      </c>
      <c r="P15" s="23">
        <v>2618.5</v>
      </c>
      <c r="Q15" s="23">
        <v>719.4</v>
      </c>
      <c r="R15" s="23">
        <v>719.4</v>
      </c>
      <c r="S15" s="23">
        <v>149.6</v>
      </c>
      <c r="T15" s="23">
        <v>0</v>
      </c>
      <c r="U15" s="23">
        <v>1362.7</v>
      </c>
      <c r="V15" s="23">
        <v>1193.2</v>
      </c>
      <c r="W15" s="23">
        <f>IF(C15=0,0,ROUND(M15/C15*100,1))</f>
        <v>28.8</v>
      </c>
      <c r="X15" s="23">
        <f>IF(D15=0,0,ROUND(N15/D15*100,1))</f>
        <v>0</v>
      </c>
      <c r="Y15" s="23">
        <f>IF(E15=0,0,ROUND(O15/E15*100,1))</f>
        <v>79.5</v>
      </c>
      <c r="Z15" s="23">
        <f>IF(F15=0,0,ROUND(P15/F15*100,1))</f>
        <v>0</v>
      </c>
      <c r="AA15" s="23">
        <f>IF(G15=0,0,ROUND(Q15/G15*100,1))</f>
        <v>6.6</v>
      </c>
      <c r="AB15" s="23">
        <f>IF(H15=0,0,ROUND(R15/H15*100,1))</f>
        <v>0</v>
      </c>
      <c r="AC15" s="23">
        <f>IF(I15=0,0,ROUND(S15/I15*100,1))</f>
        <v>16.100000000000001</v>
      </c>
      <c r="AD15" s="23">
        <f>IF(J15=0,0,ROUND(T15/J15*100,1))</f>
        <v>0</v>
      </c>
      <c r="AE15" s="23">
        <f>IF(K15=0,0,ROUND(U15/K15*100,1))</f>
        <v>77.7</v>
      </c>
      <c r="AF15" s="23">
        <f>IF(L15=0,0,ROUND(V15/L15*100,1))</f>
        <v>0</v>
      </c>
    </row>
    <row r="16" spans="1:32" ht="85.5">
      <c r="A16" s="21">
        <v>6</v>
      </c>
      <c r="B16" s="22" t="s">
        <v>60</v>
      </c>
      <c r="C16" s="23">
        <f>E16+G16+I16+K16</f>
        <v>1.2</v>
      </c>
      <c r="D16" s="23">
        <f>F16+H16+J16+L16</f>
        <v>0</v>
      </c>
      <c r="E16" s="23">
        <v>0</v>
      </c>
      <c r="F16" s="23">
        <v>0</v>
      </c>
      <c r="G16" s="23">
        <v>0</v>
      </c>
      <c r="H16" s="23">
        <v>0</v>
      </c>
      <c r="I16" s="23">
        <v>1.2</v>
      </c>
      <c r="J16" s="23">
        <v>0</v>
      </c>
      <c r="K16" s="23">
        <v>0</v>
      </c>
      <c r="L16" s="23">
        <v>0</v>
      </c>
      <c r="M16" s="23">
        <f>O16+Q16+S16+U16</f>
        <v>0</v>
      </c>
      <c r="N16" s="23">
        <f>P16+R16+T16+V16</f>
        <v>0</v>
      </c>
      <c r="O16" s="23">
        <v>0</v>
      </c>
      <c r="P16" s="23">
        <v>0</v>
      </c>
      <c r="Q16" s="23">
        <v>0</v>
      </c>
      <c r="R16" s="23">
        <v>0</v>
      </c>
      <c r="S16" s="23">
        <v>0</v>
      </c>
      <c r="T16" s="23">
        <v>0</v>
      </c>
      <c r="U16" s="23">
        <v>0</v>
      </c>
      <c r="V16" s="23">
        <v>0</v>
      </c>
      <c r="W16" s="23">
        <f>IF(C16=0,0,ROUND(M16/C16*100,1))</f>
        <v>0</v>
      </c>
      <c r="X16" s="23">
        <f>IF(D16=0,0,ROUND(N16/D16*100,1))</f>
        <v>0</v>
      </c>
      <c r="Y16" s="23">
        <f>IF(E16=0,0,ROUND(O16/E16*100,1))</f>
        <v>0</v>
      </c>
      <c r="Z16" s="23">
        <f>IF(F16=0,0,ROUND(P16/F16*100,1))</f>
        <v>0</v>
      </c>
      <c r="AA16" s="23">
        <f>IF(G16=0,0,ROUND(Q16/G16*100,1))</f>
        <v>0</v>
      </c>
      <c r="AB16" s="23">
        <f>IF(H16=0,0,ROUND(R16/H16*100,1))</f>
        <v>0</v>
      </c>
      <c r="AC16" s="23">
        <f>IF(I16=0,0,ROUND(S16/I16*100,1))</f>
        <v>0</v>
      </c>
      <c r="AD16" s="23">
        <f>IF(J16=0,0,ROUND(T16/J16*100,1))</f>
        <v>0</v>
      </c>
      <c r="AE16" s="23">
        <f>IF(K16=0,0,ROUND(U16/K16*100,1))</f>
        <v>0</v>
      </c>
      <c r="AF16" s="23">
        <f>IF(L16=0,0,ROUND(V16/L16*100,1))</f>
        <v>0</v>
      </c>
    </row>
    <row r="17" spans="1:32" ht="71.25">
      <c r="A17" s="21">
        <v>7</v>
      </c>
      <c r="B17" s="22" t="s">
        <v>64</v>
      </c>
      <c r="C17" s="23">
        <f>E17+G17+I17+K17</f>
        <v>9.6</v>
      </c>
      <c r="D17" s="23">
        <f>F17+H17+J17+L17</f>
        <v>0</v>
      </c>
      <c r="E17" s="23">
        <v>0</v>
      </c>
      <c r="F17" s="23">
        <v>0</v>
      </c>
      <c r="G17" s="23">
        <v>0</v>
      </c>
      <c r="H17" s="23">
        <v>0</v>
      </c>
      <c r="I17" s="23">
        <v>9.6</v>
      </c>
      <c r="J17" s="23">
        <v>0</v>
      </c>
      <c r="K17" s="23">
        <v>0</v>
      </c>
      <c r="L17" s="23">
        <v>0</v>
      </c>
      <c r="M17" s="23">
        <f>O17+Q17+S17+U17</f>
        <v>6.6</v>
      </c>
      <c r="N17" s="23">
        <f>P17+R17+T17+V17</f>
        <v>0</v>
      </c>
      <c r="O17" s="23">
        <v>0</v>
      </c>
      <c r="P17" s="23">
        <v>0</v>
      </c>
      <c r="Q17" s="23">
        <v>0</v>
      </c>
      <c r="R17" s="23">
        <v>0</v>
      </c>
      <c r="S17" s="23">
        <v>6.6</v>
      </c>
      <c r="T17" s="23">
        <v>0</v>
      </c>
      <c r="U17" s="23">
        <v>0</v>
      </c>
      <c r="V17" s="23">
        <v>0</v>
      </c>
      <c r="W17" s="23">
        <f>IF(C17=0,0,ROUND(M17/C17*100,1))</f>
        <v>68.8</v>
      </c>
      <c r="X17" s="23">
        <f>IF(D17=0,0,ROUND(N17/D17*100,1))</f>
        <v>0</v>
      </c>
      <c r="Y17" s="23">
        <f>IF(E17=0,0,ROUND(O17/E17*100,1))</f>
        <v>0</v>
      </c>
      <c r="Z17" s="23">
        <f>IF(F17=0,0,ROUND(P17/F17*100,1))</f>
        <v>0</v>
      </c>
      <c r="AA17" s="23">
        <f>IF(G17=0,0,ROUND(Q17/G17*100,1))</f>
        <v>0</v>
      </c>
      <c r="AB17" s="23">
        <f>IF(H17=0,0,ROUND(R17/H17*100,1))</f>
        <v>0</v>
      </c>
      <c r="AC17" s="23">
        <f>IF(I17=0,0,ROUND(S17/I17*100,1))</f>
        <v>68.8</v>
      </c>
      <c r="AD17" s="23">
        <f>IF(J17=0,0,ROUND(T17/J17*100,1))</f>
        <v>0</v>
      </c>
      <c r="AE17" s="23">
        <f>IF(K17=0,0,ROUND(U17/K17*100,1))</f>
        <v>0</v>
      </c>
      <c r="AF17" s="23">
        <f>IF(L17=0,0,ROUND(V17/L17*100,1))</f>
        <v>0</v>
      </c>
    </row>
    <row r="18" spans="1:32" ht="57">
      <c r="A18" s="21">
        <v>8</v>
      </c>
      <c r="B18" s="22" t="s">
        <v>72</v>
      </c>
      <c r="C18" s="23">
        <f>E18+G18+I18+K18</f>
        <v>0</v>
      </c>
      <c r="D18" s="23">
        <f>F18+H18+J18+L18</f>
        <v>0</v>
      </c>
      <c r="E18" s="23">
        <v>0</v>
      </c>
      <c r="F18" s="23">
        <v>0</v>
      </c>
      <c r="G18" s="23">
        <v>0</v>
      </c>
      <c r="H18" s="23">
        <v>0</v>
      </c>
      <c r="I18" s="23">
        <v>0</v>
      </c>
      <c r="J18" s="23">
        <v>0</v>
      </c>
      <c r="K18" s="23">
        <v>0</v>
      </c>
      <c r="L18" s="23">
        <v>0</v>
      </c>
      <c r="M18" s="23">
        <f>O18+Q18+S18+U18</f>
        <v>0</v>
      </c>
      <c r="N18" s="23">
        <f>P18+R18+T18+V18</f>
        <v>0</v>
      </c>
      <c r="O18" s="23">
        <v>0</v>
      </c>
      <c r="P18" s="23">
        <v>0</v>
      </c>
      <c r="Q18" s="23">
        <v>0</v>
      </c>
      <c r="R18" s="23">
        <v>0</v>
      </c>
      <c r="S18" s="23">
        <v>0</v>
      </c>
      <c r="T18" s="23">
        <v>0</v>
      </c>
      <c r="U18" s="23">
        <v>0</v>
      </c>
      <c r="V18" s="23">
        <v>0</v>
      </c>
      <c r="W18" s="23">
        <f>IF(C18=0,0,ROUND(M18/C18*100,1))</f>
        <v>0</v>
      </c>
      <c r="X18" s="23">
        <f>IF(D18=0,0,ROUND(N18/D18*100,1))</f>
        <v>0</v>
      </c>
      <c r="Y18" s="23">
        <f>IF(E18=0,0,ROUND(O18/E18*100,1))</f>
        <v>0</v>
      </c>
      <c r="Z18" s="23">
        <f>IF(F18=0,0,ROUND(P18/F18*100,1))</f>
        <v>0</v>
      </c>
      <c r="AA18" s="23">
        <f>IF(G18=0,0,ROUND(Q18/G18*100,1))</f>
        <v>0</v>
      </c>
      <c r="AB18" s="23">
        <f>IF(H18=0,0,ROUND(R18/H18*100,1))</f>
        <v>0</v>
      </c>
      <c r="AC18" s="23">
        <f>IF(I18=0,0,ROUND(S18/I18*100,1))</f>
        <v>0</v>
      </c>
      <c r="AD18" s="23">
        <f>IF(J18=0,0,ROUND(T18/J18*100,1))</f>
        <v>0</v>
      </c>
      <c r="AE18" s="23">
        <f>IF(K18=0,0,ROUND(U18/K18*100,1))</f>
        <v>0</v>
      </c>
      <c r="AF18" s="23">
        <f>IF(L18=0,0,ROUND(V18/L18*100,1))</f>
        <v>0</v>
      </c>
    </row>
    <row r="19" spans="1:32" ht="71.25">
      <c r="A19" s="21">
        <v>9</v>
      </c>
      <c r="B19" s="22" t="s">
        <v>79</v>
      </c>
      <c r="C19" s="23">
        <f>E19+G19+I19+K19</f>
        <v>0</v>
      </c>
      <c r="D19" s="23">
        <f>F19+H19+J19+L19</f>
        <v>0</v>
      </c>
      <c r="E19" s="23">
        <v>0</v>
      </c>
      <c r="F19" s="23">
        <v>0</v>
      </c>
      <c r="G19" s="23">
        <v>0</v>
      </c>
      <c r="H19" s="23">
        <v>0</v>
      </c>
      <c r="I19" s="23">
        <v>0</v>
      </c>
      <c r="J19" s="23">
        <v>0</v>
      </c>
      <c r="K19" s="23">
        <v>0</v>
      </c>
      <c r="L19" s="23">
        <v>0</v>
      </c>
      <c r="M19" s="23">
        <f>O19+Q19+S19+U19</f>
        <v>0</v>
      </c>
      <c r="N19" s="23">
        <f>P19+R19+T19+V19</f>
        <v>0</v>
      </c>
      <c r="O19" s="23">
        <v>0</v>
      </c>
      <c r="P19" s="23">
        <v>0</v>
      </c>
      <c r="Q19" s="23">
        <v>0</v>
      </c>
      <c r="R19" s="23">
        <v>0</v>
      </c>
      <c r="S19" s="23">
        <v>0</v>
      </c>
      <c r="T19" s="23">
        <v>0</v>
      </c>
      <c r="U19" s="23">
        <v>0</v>
      </c>
      <c r="V19" s="23">
        <v>0</v>
      </c>
      <c r="W19" s="23">
        <f>IF(C19=0,0,ROUND(M19/C19*100,1))</f>
        <v>0</v>
      </c>
      <c r="X19" s="23">
        <f>IF(D19=0,0,ROUND(N19/D19*100,1))</f>
        <v>0</v>
      </c>
      <c r="Y19" s="23">
        <f>IF(E19=0,0,ROUND(O19/E19*100,1))</f>
        <v>0</v>
      </c>
      <c r="Z19" s="23">
        <f>IF(F19=0,0,ROUND(P19/F19*100,1))</f>
        <v>0</v>
      </c>
      <c r="AA19" s="23">
        <f>IF(G19=0,0,ROUND(Q19/G19*100,1))</f>
        <v>0</v>
      </c>
      <c r="AB19" s="23">
        <f>IF(H19=0,0,ROUND(R19/H19*100,1))</f>
        <v>0</v>
      </c>
      <c r="AC19" s="23">
        <f>IF(I19=0,0,ROUND(S19/I19*100,1))</f>
        <v>0</v>
      </c>
      <c r="AD19" s="23">
        <f>IF(J19=0,0,ROUND(T19/J19*100,1))</f>
        <v>0</v>
      </c>
      <c r="AE19" s="23">
        <f>IF(K19=0,0,ROUND(U19/K19*100,1))</f>
        <v>0</v>
      </c>
      <c r="AF19" s="23">
        <f>IF(L19=0,0,ROUND(V19/L19*100,1))</f>
        <v>0</v>
      </c>
    </row>
    <row r="20" spans="1:32" ht="28.5">
      <c r="A20" s="21">
        <v>10</v>
      </c>
      <c r="B20" s="22" t="s">
        <v>83</v>
      </c>
      <c r="C20" s="23">
        <f>E20+G20+I20+K20</f>
        <v>110.5</v>
      </c>
      <c r="D20" s="23">
        <f>F20+H20+J20+L20</f>
        <v>0</v>
      </c>
      <c r="E20" s="23">
        <v>0</v>
      </c>
      <c r="F20" s="23">
        <v>0</v>
      </c>
      <c r="G20" s="23">
        <v>73</v>
      </c>
      <c r="H20" s="23">
        <v>0</v>
      </c>
      <c r="I20" s="23">
        <v>37.5</v>
      </c>
      <c r="J20" s="23">
        <v>0</v>
      </c>
      <c r="K20" s="23">
        <v>0</v>
      </c>
      <c r="L20" s="23">
        <v>0</v>
      </c>
      <c r="M20" s="23">
        <f>O20+Q20+S20+U20</f>
        <v>32</v>
      </c>
      <c r="N20" s="23">
        <f>P20+R20+T20+V20</f>
        <v>0</v>
      </c>
      <c r="O20" s="23">
        <v>0</v>
      </c>
      <c r="P20" s="23">
        <v>0</v>
      </c>
      <c r="Q20" s="23">
        <v>16</v>
      </c>
      <c r="R20" s="23">
        <v>0</v>
      </c>
      <c r="S20" s="23">
        <v>16</v>
      </c>
      <c r="T20" s="23">
        <v>0</v>
      </c>
      <c r="U20" s="23">
        <v>0</v>
      </c>
      <c r="V20" s="23">
        <v>0</v>
      </c>
      <c r="W20" s="23">
        <f>IF(C20=0,0,ROUND(M20/C20*100,1))</f>
        <v>29</v>
      </c>
      <c r="X20" s="23">
        <f>IF(D20=0,0,ROUND(N20/D20*100,1))</f>
        <v>0</v>
      </c>
      <c r="Y20" s="23">
        <f>IF(E20=0,0,ROUND(O20/E20*100,1))</f>
        <v>0</v>
      </c>
      <c r="Z20" s="23">
        <f>IF(F20=0,0,ROUND(P20/F20*100,1))</f>
        <v>0</v>
      </c>
      <c r="AA20" s="23">
        <f>IF(G20=0,0,ROUND(Q20/G20*100,1))</f>
        <v>21.9</v>
      </c>
      <c r="AB20" s="23">
        <f>IF(H20=0,0,ROUND(R20/H20*100,1))</f>
        <v>0</v>
      </c>
      <c r="AC20" s="23">
        <f>IF(I20=0,0,ROUND(S20/I20*100,1))</f>
        <v>42.7</v>
      </c>
      <c r="AD20" s="23">
        <f>IF(J20=0,0,ROUND(T20/J20*100,1))</f>
        <v>0</v>
      </c>
      <c r="AE20" s="23">
        <f>IF(K20=0,0,ROUND(U20/K20*100,1))</f>
        <v>0</v>
      </c>
      <c r="AF20" s="23">
        <f>IF(L20=0,0,ROUND(V20/L20*100,1))</f>
        <v>0</v>
      </c>
    </row>
    <row r="21" spans="1:32" ht="42.75">
      <c r="A21" s="21">
        <v>11</v>
      </c>
      <c r="B21" s="22" t="s">
        <v>92</v>
      </c>
      <c r="C21" s="23">
        <f>E21+G21+I21+K21</f>
        <v>191777</v>
      </c>
      <c r="D21" s="23">
        <f>F21+H21+J21+L21</f>
        <v>0</v>
      </c>
      <c r="E21" s="23">
        <v>21120</v>
      </c>
      <c r="F21" s="23">
        <v>0</v>
      </c>
      <c r="G21" s="23">
        <v>3391</v>
      </c>
      <c r="H21" s="23">
        <v>0</v>
      </c>
      <c r="I21" s="23">
        <v>10</v>
      </c>
      <c r="J21" s="23">
        <v>0</v>
      </c>
      <c r="K21" s="23">
        <v>167256</v>
      </c>
      <c r="L21" s="23">
        <v>0</v>
      </c>
      <c r="M21" s="23">
        <f>O21+Q21+S21+U21</f>
        <v>115244.6</v>
      </c>
      <c r="N21" s="23">
        <f>P21+R21+T21+V21</f>
        <v>0</v>
      </c>
      <c r="O21" s="23">
        <v>8209.7000000000007</v>
      </c>
      <c r="P21" s="23">
        <v>0</v>
      </c>
      <c r="Q21" s="23">
        <v>617.9</v>
      </c>
      <c r="R21" s="23">
        <v>0</v>
      </c>
      <c r="S21" s="23">
        <v>0</v>
      </c>
      <c r="T21" s="23">
        <v>0</v>
      </c>
      <c r="U21" s="23">
        <v>106417</v>
      </c>
      <c r="V21" s="23">
        <v>0</v>
      </c>
      <c r="W21" s="23">
        <f>IF(C21=0,0,ROUND(M21/C21*100,1))</f>
        <v>60.1</v>
      </c>
      <c r="X21" s="23">
        <f>IF(D21=0,0,ROUND(N21/D21*100,1))</f>
        <v>0</v>
      </c>
      <c r="Y21" s="23">
        <f>IF(E21=0,0,ROUND(O21/E21*100,1))</f>
        <v>38.9</v>
      </c>
      <c r="Z21" s="23">
        <f>IF(F21=0,0,ROUND(P21/F21*100,1))</f>
        <v>0</v>
      </c>
      <c r="AA21" s="23">
        <f>IF(G21=0,0,ROUND(Q21/G21*100,1))</f>
        <v>18.2</v>
      </c>
      <c r="AB21" s="23">
        <f>IF(H21=0,0,ROUND(R21/H21*100,1))</f>
        <v>0</v>
      </c>
      <c r="AC21" s="23">
        <f>IF(I21=0,0,ROUND(S21/I21*100,1))</f>
        <v>0</v>
      </c>
      <c r="AD21" s="23">
        <f>IF(J21=0,0,ROUND(T21/J21*100,1))</f>
        <v>0</v>
      </c>
      <c r="AE21" s="23">
        <f>IF(K21=0,0,ROUND(U21/K21*100,1))</f>
        <v>63.6</v>
      </c>
      <c r="AF21" s="23">
        <f>IF(L21=0,0,ROUND(V21/L21*100,1))</f>
        <v>0</v>
      </c>
    </row>
    <row r="22" spans="1:32" ht="42.75">
      <c r="A22" s="21">
        <v>12</v>
      </c>
      <c r="B22" s="22" t="s">
        <v>107</v>
      </c>
      <c r="C22" s="23">
        <f>E22+G22+I22+K22</f>
        <v>75</v>
      </c>
      <c r="D22" s="23">
        <f>F22+H22+J22+L22</f>
        <v>0</v>
      </c>
      <c r="E22" s="23">
        <v>0</v>
      </c>
      <c r="F22" s="23">
        <v>0</v>
      </c>
      <c r="G22" s="23">
        <v>0</v>
      </c>
      <c r="H22" s="23">
        <v>0</v>
      </c>
      <c r="I22" s="23">
        <v>75</v>
      </c>
      <c r="J22" s="23">
        <v>0</v>
      </c>
      <c r="K22" s="23">
        <v>0</v>
      </c>
      <c r="L22" s="23">
        <v>0</v>
      </c>
      <c r="M22" s="23">
        <f>O22+Q22+S22+U22</f>
        <v>71.3</v>
      </c>
      <c r="N22" s="23">
        <f>P22+R22+T22+V22</f>
        <v>0</v>
      </c>
      <c r="O22" s="23">
        <v>0</v>
      </c>
      <c r="P22" s="23">
        <v>0</v>
      </c>
      <c r="Q22" s="23">
        <v>0</v>
      </c>
      <c r="R22" s="23">
        <v>0</v>
      </c>
      <c r="S22" s="23">
        <v>71.3</v>
      </c>
      <c r="T22" s="23">
        <v>0</v>
      </c>
      <c r="U22" s="23">
        <v>0</v>
      </c>
      <c r="V22" s="23">
        <v>0</v>
      </c>
      <c r="W22" s="23">
        <f>IF(C22=0,0,ROUND(M22/C22*100,1))</f>
        <v>95.1</v>
      </c>
      <c r="X22" s="23">
        <f>IF(D22=0,0,ROUND(N22/D22*100,1))</f>
        <v>0</v>
      </c>
      <c r="Y22" s="23">
        <f>IF(E22=0,0,ROUND(O22/E22*100,1))</f>
        <v>0</v>
      </c>
      <c r="Z22" s="23">
        <f>IF(F22=0,0,ROUND(P22/F22*100,1))</f>
        <v>0</v>
      </c>
      <c r="AA22" s="23">
        <f>IF(G22=0,0,ROUND(Q22/G22*100,1))</f>
        <v>0</v>
      </c>
      <c r="AB22" s="23">
        <f>IF(H22=0,0,ROUND(R22/H22*100,1))</f>
        <v>0</v>
      </c>
      <c r="AC22" s="23">
        <f>IF(I22=0,0,ROUND(S22/I22*100,1))</f>
        <v>95.1</v>
      </c>
      <c r="AD22" s="23">
        <f>IF(J22=0,0,ROUND(T22/J22*100,1))</f>
        <v>0</v>
      </c>
      <c r="AE22" s="23">
        <f>IF(K22=0,0,ROUND(U22/K22*100,1))</f>
        <v>0</v>
      </c>
      <c r="AF22" s="23">
        <f>IF(L22=0,0,ROUND(V22/L22*100,1))</f>
        <v>0</v>
      </c>
    </row>
    <row r="23" spans="1:32" ht="57">
      <c r="A23" s="21">
        <v>13</v>
      </c>
      <c r="B23" s="22" t="s">
        <v>114</v>
      </c>
      <c r="C23" s="23">
        <f>E23+G23+I23+K23</f>
        <v>0</v>
      </c>
      <c r="D23" s="23">
        <f>F23+H23+J23+L23</f>
        <v>0</v>
      </c>
      <c r="E23" s="23">
        <v>0</v>
      </c>
      <c r="F23" s="23">
        <v>0</v>
      </c>
      <c r="G23" s="23">
        <v>0</v>
      </c>
      <c r="H23" s="23">
        <v>0</v>
      </c>
      <c r="I23" s="23">
        <v>0</v>
      </c>
      <c r="J23" s="23">
        <v>0</v>
      </c>
      <c r="K23" s="23">
        <v>0</v>
      </c>
      <c r="L23" s="23">
        <v>0</v>
      </c>
      <c r="M23" s="23">
        <f>O23+Q23+S23+U23</f>
        <v>0</v>
      </c>
      <c r="N23" s="23">
        <f>P23+R23+T23+V23</f>
        <v>0</v>
      </c>
      <c r="O23" s="23">
        <v>0</v>
      </c>
      <c r="P23" s="23">
        <v>0</v>
      </c>
      <c r="Q23" s="23">
        <v>0</v>
      </c>
      <c r="R23" s="23">
        <v>0</v>
      </c>
      <c r="S23" s="23">
        <v>0</v>
      </c>
      <c r="T23" s="23">
        <v>0</v>
      </c>
      <c r="U23" s="23">
        <v>0</v>
      </c>
      <c r="V23" s="23">
        <v>0</v>
      </c>
      <c r="W23" s="23">
        <f>IF(C23=0,0,ROUND(M23/C23*100,1))</f>
        <v>0</v>
      </c>
      <c r="X23" s="23">
        <f>IF(D23=0,0,ROUND(N23/D23*100,1))</f>
        <v>0</v>
      </c>
      <c r="Y23" s="23">
        <f>IF(E23=0,0,ROUND(O23/E23*100,1))</f>
        <v>0</v>
      </c>
      <c r="Z23" s="23">
        <f>IF(F23=0,0,ROUND(P23/F23*100,1))</f>
        <v>0</v>
      </c>
      <c r="AA23" s="23">
        <f>IF(G23=0,0,ROUND(Q23/G23*100,1))</f>
        <v>0</v>
      </c>
      <c r="AB23" s="23">
        <f>IF(H23=0,0,ROUND(R23/H23*100,1))</f>
        <v>0</v>
      </c>
      <c r="AC23" s="23">
        <f>IF(I23=0,0,ROUND(S23/I23*100,1))</f>
        <v>0</v>
      </c>
      <c r="AD23" s="23">
        <f>IF(J23=0,0,ROUND(T23/J23*100,1))</f>
        <v>0</v>
      </c>
      <c r="AE23" s="23">
        <f>IF(K23=0,0,ROUND(U23/K23*100,1))</f>
        <v>0</v>
      </c>
      <c r="AF23" s="23">
        <f>IF(L23=0,0,ROUND(V23/L23*100,1))</f>
        <v>0</v>
      </c>
    </row>
    <row r="24" spans="1:32">
      <c r="A24" s="21"/>
      <c r="B24" s="22"/>
      <c r="C24" s="22">
        <f>E24+G24+I24+K24</f>
        <v>247296.3</v>
      </c>
      <c r="D24" s="22">
        <f>F24+H24+J24+L24</f>
        <v>0</v>
      </c>
      <c r="E24" s="22">
        <v>24414.1</v>
      </c>
      <c r="F24" s="22">
        <v>0</v>
      </c>
      <c r="G24" s="22">
        <v>52425.2</v>
      </c>
      <c r="H24" s="22">
        <v>0</v>
      </c>
      <c r="I24" s="22">
        <v>1447.8999999999999</v>
      </c>
      <c r="J24" s="22">
        <v>0</v>
      </c>
      <c r="K24" s="22">
        <v>169009.1</v>
      </c>
      <c r="L24" s="22">
        <v>0</v>
      </c>
      <c r="M24" s="22">
        <f>O24+Q24+S24+U24</f>
        <v>145179.79999999999</v>
      </c>
      <c r="N24" s="22">
        <f>P24+R24+T24+V24</f>
        <v>4531.1000000000004</v>
      </c>
      <c r="O24" s="22">
        <v>10828.2</v>
      </c>
      <c r="P24" s="22">
        <v>2618.5</v>
      </c>
      <c r="Q24" s="22">
        <v>26037.200000000001</v>
      </c>
      <c r="R24" s="22">
        <v>719.4</v>
      </c>
      <c r="S24" s="22">
        <v>534.70000000000005</v>
      </c>
      <c r="T24" s="22">
        <v>0</v>
      </c>
      <c r="U24" s="22">
        <v>107779.7</v>
      </c>
      <c r="V24" s="22">
        <v>1193.2</v>
      </c>
      <c r="W24" s="22">
        <f>IF(C24=0,0,ROUND(M24/C24*100,1))</f>
        <v>58.7</v>
      </c>
      <c r="X24" s="22">
        <f>IF(D24=0,0,ROUND(N24/D24*100,1))</f>
        <v>0</v>
      </c>
      <c r="Y24" s="22">
        <f>IF(E24=0,0,ROUND(O24/E24*100,1))</f>
        <v>44.4</v>
      </c>
      <c r="Z24" s="22">
        <f>IF(F24=0,0,ROUND(P24/F24*100,1))</f>
        <v>0</v>
      </c>
      <c r="AA24" s="22">
        <f>IF(G24=0,0,ROUND(Q24/G24*100,1))</f>
        <v>49.7</v>
      </c>
      <c r="AB24" s="22">
        <f>IF(H24=0,0,ROUND(R24/H24*100,1))</f>
        <v>0</v>
      </c>
      <c r="AC24" s="22">
        <f>IF(I24=0,0,ROUND(S24/I24*100,1))</f>
        <v>36.9</v>
      </c>
      <c r="AD24" s="22">
        <f>IF(J24=0,0,ROUND(T24/J24*100,1))</f>
        <v>0</v>
      </c>
      <c r="AE24" s="22">
        <f>IF(K24=0,0,ROUND(U24/K24*100,1))</f>
        <v>63.8</v>
      </c>
      <c r="AF24" s="22">
        <f>IF(L24=0,0,ROUND(V24/L24*100,1))</f>
        <v>0</v>
      </c>
    </row>
  </sheetData>
  <mergeCells count="26">
    <mergeCell ref="W3:AF3"/>
    <mergeCell ref="W4:W6"/>
    <mergeCell ref="X4:X6"/>
    <mergeCell ref="Y4:AF4"/>
    <mergeCell ref="Y5:Z5"/>
    <mergeCell ref="AA5:AB5"/>
    <mergeCell ref="AC5:AD5"/>
    <mergeCell ref="AE5:AF5"/>
    <mergeCell ref="M3:V3"/>
    <mergeCell ref="M4:M6"/>
    <mergeCell ref="N4:N6"/>
    <mergeCell ref="O4:V4"/>
    <mergeCell ref="O5:P5"/>
    <mergeCell ref="Q5:R5"/>
    <mergeCell ref="S5:T5"/>
    <mergeCell ref="U5:V5"/>
    <mergeCell ref="A3:A6"/>
    <mergeCell ref="B3:B6"/>
    <mergeCell ref="C3:L3"/>
    <mergeCell ref="C4:C6"/>
    <mergeCell ref="D4:D6"/>
    <mergeCell ref="E4:L4"/>
    <mergeCell ref="E5:F5"/>
    <mergeCell ref="G5:H5"/>
    <mergeCell ref="I5:J5"/>
    <mergeCell ref="K5:L5"/>
  </mergeCells>
  <pageMargins left="0.78740157480314998" right="0.31496062992126" top="0.39370078740157499" bottom="0.59" header="0.3" footer="0.31496062992126"/>
  <pageSetup paperSize="9" orientation="landscape" horizontalDpi="300" verticalDpi="300" r:id="rId1"/>
  <headerFooter>
    <oddFooter>&amp;RСтр. &amp;P&amp;L&amp;D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Индикаторы</vt:lpstr>
      <vt:lpstr>Результат</vt:lpstr>
      <vt:lpstr>Финансирование</vt:lpstr>
      <vt:lpstr>Индикаторы!Заголовки_для_печати</vt:lpstr>
      <vt:lpstr>Результат!Заголовки_для_печати</vt:lpstr>
      <vt:lpstr>Финансирование!Заголовки_для_печати</vt:lpstr>
    </vt:vector>
  </TitlesOfParts>
  <Company>Reanimator Extreme Edition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User-19</dc:creator>
  <cp:lastModifiedBy>User-19</cp:lastModifiedBy>
  <dcterms:created xsi:type="dcterms:W3CDTF">2019-12-11T11:45:31Z</dcterms:created>
  <dcterms:modified xsi:type="dcterms:W3CDTF">2019-12-11T11:46:32Z</dcterms:modified>
</cp:coreProperties>
</file>