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35" windowHeight="6585" activeTab="2"/>
  </bookViews>
  <sheets>
    <sheet name="Реестр пп" sheetId="2" r:id="rId1"/>
    <sheet name="Индикаторы" sheetId="3" r:id="rId2"/>
    <sheet name="Результат" sheetId="4" r:id="rId3"/>
    <sheet name="Финансирование" sheetId="5" r:id="rId4"/>
  </sheets>
  <definedNames>
    <definedName name="_xlnm.Print_Titles" localSheetId="1">Индикаторы!$3:$3</definedName>
    <definedName name="_xlnm.Print_Titles" localSheetId="0">'Реестр пп'!$3:$3</definedName>
    <definedName name="_xlnm.Print_Titles" localSheetId="2">Результат!$3:$3</definedName>
    <definedName name="_xlnm.Print_Titles" localSheetId="3">Финансирование!$A:$B,Финансирование!$3:$6</definedName>
  </definedNames>
  <calcPr calcId="124519"/>
</workbook>
</file>

<file path=xl/calcChain.xml><?xml version="1.0" encoding="utf-8"?>
<calcChain xmlns="http://schemas.openxmlformats.org/spreadsheetml/2006/main">
  <c r="AF24" i="5"/>
  <c r="AE24"/>
  <c r="AD24"/>
  <c r="AC24"/>
  <c r="AB24"/>
  <c r="AA24"/>
  <c r="Z24"/>
  <c r="Y24"/>
  <c r="X24"/>
  <c r="W24"/>
  <c r="N24"/>
  <c r="M24"/>
  <c r="D24"/>
  <c r="C24"/>
  <c r="AF23"/>
  <c r="AE23"/>
  <c r="AD23"/>
  <c r="AC23"/>
  <c r="AB23"/>
  <c r="AA23"/>
  <c r="Z23"/>
  <c r="Y23"/>
  <c r="X23"/>
  <c r="W23"/>
  <c r="N23"/>
  <c r="M23"/>
  <c r="D23"/>
  <c r="C23"/>
  <c r="AF22"/>
  <c r="AE22"/>
  <c r="AD22"/>
  <c r="AC22"/>
  <c r="AB22"/>
  <c r="AA22"/>
  <c r="Z22"/>
  <c r="Y22"/>
  <c r="X22"/>
  <c r="W22"/>
  <c r="N22"/>
  <c r="M22"/>
  <c r="D22"/>
  <c r="C22"/>
  <c r="AF21"/>
  <c r="AE21"/>
  <c r="AD21"/>
  <c r="AC21"/>
  <c r="AB21"/>
  <c r="AA21"/>
  <c r="Z21"/>
  <c r="Y21"/>
  <c r="X21"/>
  <c r="W21"/>
  <c r="N21"/>
  <c r="M21"/>
  <c r="D21"/>
  <c r="C21"/>
  <c r="AF20"/>
  <c r="AE20"/>
  <c r="AD20"/>
  <c r="AC20"/>
  <c r="AB20"/>
  <c r="AA20"/>
  <c r="Z20"/>
  <c r="Y20"/>
  <c r="X20"/>
  <c r="W20"/>
  <c r="N20"/>
  <c r="M20"/>
  <c r="D20"/>
  <c r="C20"/>
  <c r="AF19"/>
  <c r="AE19"/>
  <c r="AD19"/>
  <c r="AC19"/>
  <c r="AB19"/>
  <c r="AA19"/>
  <c r="Z19"/>
  <c r="Y19"/>
  <c r="X19"/>
  <c r="W19"/>
  <c r="N19"/>
  <c r="M19"/>
  <c r="D19"/>
  <c r="C19"/>
  <c r="AF18"/>
  <c r="AE18"/>
  <c r="AD18"/>
  <c r="AC18"/>
  <c r="AB18"/>
  <c r="AA18"/>
  <c r="Z18"/>
  <c r="Y18"/>
  <c r="X18"/>
  <c r="W18"/>
  <c r="N18"/>
  <c r="M18"/>
  <c r="D18"/>
  <c r="C18"/>
  <c r="AF17"/>
  <c r="AE17"/>
  <c r="AD17"/>
  <c r="AC17"/>
  <c r="AB17"/>
  <c r="AA17"/>
  <c r="Z17"/>
  <c r="Y17"/>
  <c r="X17"/>
  <c r="W17"/>
  <c r="N17"/>
  <c r="M17"/>
  <c r="D17"/>
  <c r="C17"/>
  <c r="AF16"/>
  <c r="AE16"/>
  <c r="AD16"/>
  <c r="AC16"/>
  <c r="AB16"/>
  <c r="AA16"/>
  <c r="Z16"/>
  <c r="Y16"/>
  <c r="X16"/>
  <c r="W16"/>
  <c r="N16"/>
  <c r="M16"/>
  <c r="D16"/>
  <c r="C16"/>
  <c r="AF15"/>
  <c r="AE15"/>
  <c r="AD15"/>
  <c r="AC15"/>
  <c r="AB15"/>
  <c r="AA15"/>
  <c r="Z15"/>
  <c r="Y15"/>
  <c r="X15"/>
  <c r="W15"/>
  <c r="N15"/>
  <c r="M15"/>
  <c r="D15"/>
  <c r="C15"/>
  <c r="AF14"/>
  <c r="AE14"/>
  <c r="AD14"/>
  <c r="AC14"/>
  <c r="AB14"/>
  <c r="AA14"/>
  <c r="Z14"/>
  <c r="Y14"/>
  <c r="X14"/>
  <c r="W14"/>
  <c r="N14"/>
  <c r="M14"/>
  <c r="D14"/>
  <c r="C14"/>
  <c r="AF13"/>
  <c r="AE13"/>
  <c r="AD13"/>
  <c r="AC13"/>
  <c r="AB13"/>
  <c r="AA13"/>
  <c r="Z13"/>
  <c r="Y13"/>
  <c r="X13"/>
  <c r="W13"/>
  <c r="N13"/>
  <c r="M13"/>
  <c r="D13"/>
  <c r="C13"/>
  <c r="AF12"/>
  <c r="AE12"/>
  <c r="AD12"/>
  <c r="AC12"/>
  <c r="AB12"/>
  <c r="AA12"/>
  <c r="Z12"/>
  <c r="Y12"/>
  <c r="X12"/>
  <c r="W12"/>
  <c r="N12"/>
  <c r="M12"/>
  <c r="D12"/>
  <c r="C12"/>
  <c r="AF11"/>
  <c r="AE11"/>
  <c r="AD11"/>
  <c r="AC11"/>
  <c r="AB11"/>
  <c r="AA11"/>
  <c r="Z11"/>
  <c r="Y11"/>
  <c r="X11"/>
  <c r="W11"/>
  <c r="N11"/>
  <c r="M11"/>
  <c r="D11"/>
  <c r="C11"/>
  <c r="AF10"/>
  <c r="AE10"/>
  <c r="AD10"/>
  <c r="AC10"/>
  <c r="AB10"/>
  <c r="AA10"/>
  <c r="Z10"/>
  <c r="Y10"/>
  <c r="X10"/>
  <c r="W10"/>
  <c r="N10"/>
  <c r="M10"/>
  <c r="D10"/>
  <c r="C10"/>
  <c r="AF9"/>
  <c r="AE9"/>
  <c r="AD9"/>
  <c r="AC9"/>
  <c r="AB9"/>
  <c r="AA9"/>
  <c r="Z9"/>
  <c r="Y9"/>
  <c r="X9"/>
  <c r="W9"/>
  <c r="N9"/>
  <c r="M9"/>
  <c r="D9"/>
  <c r="C9"/>
  <c r="AF8"/>
  <c r="AE8"/>
  <c r="AD8"/>
  <c r="AC8"/>
  <c r="AB8"/>
  <c r="AA8"/>
  <c r="Z8"/>
  <c r="Y8"/>
  <c r="X8"/>
  <c r="W8"/>
  <c r="N8"/>
  <c r="M8"/>
  <c r="D8"/>
  <c r="C8"/>
  <c r="AF7"/>
  <c r="AE7"/>
  <c r="AD7"/>
  <c r="AC7"/>
  <c r="AB7"/>
  <c r="AA7"/>
  <c r="Z7"/>
  <c r="Y7"/>
  <c r="X7"/>
  <c r="W7"/>
  <c r="N7"/>
  <c r="M7"/>
  <c r="D7"/>
  <c r="C7"/>
  <c r="F92" i="3"/>
  <c r="F91"/>
  <c r="F89"/>
  <c r="F88"/>
  <c r="F87"/>
  <c r="F86"/>
  <c r="F85"/>
  <c r="F84"/>
  <c r="F82"/>
  <c r="F81"/>
  <c r="F80"/>
  <c r="F79"/>
  <c r="F78"/>
  <c r="F77"/>
  <c r="F76"/>
  <c r="F75"/>
  <c r="F74"/>
  <c r="F73"/>
  <c r="F71"/>
  <c r="F70"/>
  <c r="F69"/>
  <c r="F68"/>
  <c r="F67"/>
  <c r="F66"/>
  <c r="F64"/>
  <c r="F63"/>
  <c r="F62"/>
  <c r="F60"/>
  <c r="F59"/>
  <c r="F58"/>
  <c r="F57"/>
  <c r="F56"/>
  <c r="F55"/>
  <c r="F53"/>
  <c r="F52"/>
  <c r="F51"/>
  <c r="F50"/>
  <c r="F49"/>
  <c r="F47"/>
  <c r="F46"/>
  <c r="F45"/>
  <c r="F43"/>
  <c r="F42"/>
  <c r="F41"/>
  <c r="F40"/>
  <c r="F39"/>
  <c r="F38"/>
  <c r="F36"/>
  <c r="F35"/>
  <c r="F34"/>
  <c r="F33"/>
  <c r="F31"/>
  <c r="F30"/>
  <c r="F29"/>
  <c r="F27"/>
  <c r="F26"/>
  <c r="F25"/>
  <c r="F24"/>
  <c r="F22"/>
  <c r="F21"/>
  <c r="F20"/>
  <c r="F18"/>
  <c r="F17"/>
  <c r="F16"/>
  <c r="F15"/>
  <c r="F13"/>
  <c r="F12"/>
  <c r="F10"/>
  <c r="F9"/>
  <c r="F7"/>
  <c r="F6"/>
  <c r="F5"/>
</calcChain>
</file>

<file path=xl/sharedStrings.xml><?xml version="1.0" encoding="utf-8"?>
<sst xmlns="http://schemas.openxmlformats.org/spreadsheetml/2006/main" count="316" uniqueCount="158">
  <si>
    <t>Суетский район</t>
  </si>
  <si>
    <t>Реестр за 1 квартал  2019 года</t>
  </si>
  <si>
    <t>№ п/п</t>
  </si>
  <si>
    <t>Наименование</t>
  </si>
  <si>
    <t>"Патриотическое воспитание граждан в Суетском районе" на 2015-2020 годы</t>
  </si>
  <si>
    <t>"Повышение безопасности дорожного движения в Суетском районе на 2013-2020 годы"</t>
  </si>
  <si>
    <t>"Противодействие экстремизму и идеологии терроризма в Суетском районе Алтайского края на 2017-2020 годы"</t>
  </si>
  <si>
    <t>"Развитие образования и молодежной политики в Суетском районе на 2015-2020 годы"</t>
  </si>
  <si>
    <t>4.1</t>
  </si>
  <si>
    <t>«Развитие дошкольного образования в Суетском районе»</t>
  </si>
  <si>
    <t>4.2</t>
  </si>
  <si>
    <t>«Развитие общего и дополнительного образования в Суетском районе»</t>
  </si>
  <si>
    <t>4.3</t>
  </si>
  <si>
    <t>«Сохранение и развитие системы отдыха, оздоровления и занятости детей и подростков в Суетском районе»</t>
  </si>
  <si>
    <t>4.4</t>
  </si>
  <si>
    <t>«Молодежная политика в Суетском районе»</t>
  </si>
  <si>
    <t>"Устойчивое развитие сельских поселений Суетского района" на 2015-2020 годы"</t>
  </si>
  <si>
    <t>«Комплексные меры противодействия злоупотреблению наркотиками и их незаконному обороту в Суетском районе на 2015-2020 годы»</t>
  </si>
  <si>
    <t>«Поддержка и развитие малого и среднего предпринимательства в Суетском районе» на 2015 – 2020 годы</t>
  </si>
  <si>
    <t>«Профилактика преступлений и иных правонарушений в Суетском районе на 2017-2020 годы»</t>
  </si>
  <si>
    <t>«Развитие информационно-коммуникационных технологий органов местного самоуправления Суетского района»  на 2018-2022 годы</t>
  </si>
  <si>
    <t>«Развитие культуры Суетского района» на 2015 – 2020 годы</t>
  </si>
  <si>
    <t>«Развитие сельского хозяйства Суетского района Алтайского края на 2015-2020 годы»</t>
  </si>
  <si>
    <t>«Формирование здорового образа жизни» на 2015 – 2020 годы»</t>
  </si>
  <si>
    <t>Капитальный ремонт общеобразовательных учреждений Суетского района на 2017-2025 годы</t>
  </si>
  <si>
    <t>Индикаторы за 1 квартал  2019 года</t>
  </si>
  <si>
    <t>Единица измерения</t>
  </si>
  <si>
    <t>План по программе</t>
  </si>
  <si>
    <t>Факт</t>
  </si>
  <si>
    <t>Факт к плану, %</t>
  </si>
  <si>
    <t>1.доля граждан, участвующих в мероприятиях по патриотическому воспитанию, по отношению к общему количеству граждан;</t>
  </si>
  <si>
    <t>%</t>
  </si>
  <si>
    <t>2.количество подготовленных организаторов и специалистов патриотического воспитания;</t>
  </si>
  <si>
    <t>чел.</t>
  </si>
  <si>
    <t>3.количество действующих патриотических объединений;</t>
  </si>
  <si>
    <t>ед.</t>
  </si>
  <si>
    <t>1.число лиц, погибших в дорожно-транспортных происшествиях;</t>
  </si>
  <si>
    <t>2.число лиц, пострадавших в дорожно-транспортных происшествиях</t>
  </si>
  <si>
    <t>1.количество мероприятий, направленных на повышение правовой культуры граждан как основы толерантного сознания и поведения;</t>
  </si>
  <si>
    <t>мероприятий</t>
  </si>
  <si>
    <t>2.число публикаций в СМИ с целью информированности населения о мерах, принимаемых органами местного самоуправления и общественных объединений в сфере противодействия экстремизму</t>
  </si>
  <si>
    <t>публикаций</t>
  </si>
  <si>
    <t>1.Доля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</t>
  </si>
  <si>
    <t>2.Доля детей в возрасте от 5 до 18 лет, получающих услуги по дополнительному образованию в муниципальных организациях дополнительного образования детей;</t>
  </si>
  <si>
    <t>3.Доступность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3 до 7 лет, скорректированной на численность детей в возрасте от 5 до 7 лет, обучающихся в школе;</t>
  </si>
  <si>
    <t>4.Доля обучающихся муниципальных общеобразовательных организаций, которым предоставлена возможность обучаться в современных условиях, в общей численности обучающихся;</t>
  </si>
  <si>
    <t>1.доля детей в возрасте от 3 до 7 лет, которым предоставлена возможность получать услуги дошкольного образования, в общей численности детей в возрасте от 3 до 7 лет, скорректированной на численность детей в возрасте от 5 до 7 лет, обучающихся в школе;</t>
  </si>
  <si>
    <t>2.доля  детей, воспитывающихся в отвечающих современным требованиям дошкольных образовательных организациях, в общем числе дошкольников района;</t>
  </si>
  <si>
    <t>3.доля образовательных организаций, принявших участие в профессиональных конкурсах, в общем количестве образовательных организаций, реализующих основную общеобразовательную программу дошкольного образования;</t>
  </si>
  <si>
    <t>1.Доля обучающихся муниципальных общеобразовательных организаций, которым предоставлена возможность обучаться в современных условиях, в общей численности обучающихся;</t>
  </si>
  <si>
    <t>2.Доля обучающихся, сдавших ЕГЭ по русскому языку и математике от общего количества обучающихся в ОУ, участвовавших в ЕГЭ: по русскому языку по математике;</t>
  </si>
  <si>
    <t>3.Доля обучающихся общеобразовательных организаций по новым федеральным государственным образовательным стандартам;</t>
  </si>
  <si>
    <t>4.Охват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лет);</t>
  </si>
  <si>
    <t>1.доля детей, обеспеченных отдыхом и оздоровлением в детских оздоровительных учреждениях;</t>
  </si>
  <si>
    <t>2.доля лагерей с дневным пребывание детей в общем количестве общеобразовательных организаций, реализующих программы отдыха, оздоровления и занятости;</t>
  </si>
  <si>
    <t>3.доля детей 1-10 кл., занятых различными формами отдыха, оздоровления и занятости;</t>
  </si>
  <si>
    <t>1.численность молодых людей, принимающих участие в волонтерской деятельности;</t>
  </si>
  <si>
    <t>2.численность молодых людей, участвующих в реализации мероприятий в сфере гражданского образования и патриотического воспитания;</t>
  </si>
  <si>
    <t>3.количество молодых специалистов, принявших участие в краевых  конкурсах профессионального мастерства;</t>
  </si>
  <si>
    <t>4.количество реализованных проектов по обеспечению эффективной социализации молодежи, находящейся в трудной жизненной ситуации;</t>
  </si>
  <si>
    <t>1.уровень официально зарегистрированной безработицы;</t>
  </si>
  <si>
    <t>2.среднемесячные денежные доходы населения;</t>
  </si>
  <si>
    <t>руб.</t>
  </si>
  <si>
    <t>3.годовой объем ввода жилья;</t>
  </si>
  <si>
    <t>кв. м.</t>
  </si>
  <si>
    <t>4.количество грантов, предоставляемых на поддержку местных инициатив</t>
  </si>
  <si>
    <t>5.Обеспеченность жильем;</t>
  </si>
  <si>
    <t>кв. м. на душу населения</t>
  </si>
  <si>
    <t>6.количество семей, улучшивших жилищные условия (в том числе молодых семей и молодых специалистов)</t>
  </si>
  <si>
    <t>1.доля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Суетского_x000D_
 района;</t>
  </si>
  <si>
    <t>2.доля образовательных организаций, реализующих мероприятия по профилактике потребления наркотических средств и психотропных веществ;</t>
  </si>
  <si>
    <t>3.выявляемость противоправных действий в сфере незаконного оборота наркотических средств и психотропных веществ;</t>
  </si>
  <si>
    <t>1.численность занятых в сфере СМСП Суетского района;</t>
  </si>
  <si>
    <t>2.количество зарегистрированных СМСП в Суетском районе;</t>
  </si>
  <si>
    <t>3.количество СМСП, получивших государственную поддержку в рамках реализации софинансируемых программных мероприятий.</t>
  </si>
  <si>
    <t>ед..</t>
  </si>
  <si>
    <t>4.удельный вес занятых в малом и среднем бизнесе в общей численности занятых в экономике Суетского района;</t>
  </si>
  <si>
    <t>5.объем налоговых поступлений от СМСП в бюджет муниципального района.тыс. руб.</t>
  </si>
  <si>
    <t>тыс. руб.</t>
  </si>
  <si>
    <t>1.удельный вес преступлений, совершённых несовершеннолетними, в общей структуре преступности;</t>
  </si>
  <si>
    <t>2.удельный вес преступлений, совершённых на улицах и в других общественных местах, в общей структуре преступности;</t>
  </si>
  <si>
    <t>3.удельный вес преступлений, совершённых лицами в состоянии алкогольного, наркотического и иных видов опьянения, в общей структуре преступности;</t>
  </si>
  <si>
    <t>4.удельный вес преступлений, совершенных лицами, ранее совершавшими преступления,  в структуре общей преступности;</t>
  </si>
  <si>
    <t>5.удельный вес тяжких и особо тяжких преступлений против личности, совершенных на почве бытовых отношений ;</t>
  </si>
  <si>
    <t>6.уровень преступности на 10 тысяч населения</t>
  </si>
  <si>
    <t>1.доля рабочих мест, подключенных к локальной вычислительной сети, имеющих доступ к сети Интернет, обеспеченных единой  электронной почтой и системой электронного документооборота от общего количества рабочих мест;</t>
  </si>
  <si>
    <t>2.доля обновленных автоматизированных персональных рабочих мест от общего количества автоматизированных персональных рабочих мест;</t>
  </si>
  <si>
    <t>3.доля муниципальных услуг, предоставляемых Администрацией Суетского района в электронном виде от общего количества муниципальных услуг, предоставляемых Администрацией Суетского района.</t>
  </si>
  <si>
    <t>1.количество посещений библиотек;</t>
  </si>
  <si>
    <t>посещений</t>
  </si>
  <si>
    <t>2.численность участников культурно-досуговых мероприятий;</t>
  </si>
  <si>
    <t>3.среднее число книговыдачи;</t>
  </si>
  <si>
    <t>тыс. ед.</t>
  </si>
  <si>
    <t>4.количество посещений музея;</t>
  </si>
  <si>
    <t>5.численность представленных (во всех формах) зрителю музейных предметов в общем количестве музейных предметов основного фонда в музеях Суетского района.</t>
  </si>
  <si>
    <t>6.численность участников творческих коллективов в учреждениях культуры от общего числа жителей Суетского района</t>
  </si>
  <si>
    <t>1.надой молока на 1 корову в сельхозпредприятиях</t>
  </si>
  <si>
    <t>кг.</t>
  </si>
  <si>
    <t>2.среднемесячная зарплата в сельском хозяйстве</t>
  </si>
  <si>
    <t>3.урожайность зерновых культур</t>
  </si>
  <si>
    <t>ц/га</t>
  </si>
  <si>
    <t>4.урожайность подсолнечника</t>
  </si>
  <si>
    <t>5.поголовье КРС во всех категориях хозяйств на конец года</t>
  </si>
  <si>
    <t>гол.</t>
  </si>
  <si>
    <t>6.в том числе поголовье коров</t>
  </si>
  <si>
    <t>7.производство молока в хозяйствах всех категорий</t>
  </si>
  <si>
    <t>тонн</t>
  </si>
  <si>
    <t>8.поголовье коров в сельхозпредприятиях</t>
  </si>
  <si>
    <t>9.производство скота и птицы на убой в хозяйствах всех категорий</t>
  </si>
  <si>
    <t>10.уровень рентабельности сельхозорганизаций</t>
  </si>
  <si>
    <t>1.Количество мероприятий, пропагандирующих здоровый образ жизни;</t>
  </si>
  <si>
    <t>2.доля населения, поддерживающая свое здоровье с помощью физической культуры;</t>
  </si>
  <si>
    <t>3.доля жителей, охваченных мероприятиями в рамках программы;</t>
  </si>
  <si>
    <t>4.доля информированного населения в сфере здоровья и определяющих его факторах;</t>
  </si>
  <si>
    <t>5.Доля населения злоупотребляющая алкоголем;</t>
  </si>
  <si>
    <t>6.доля курящего населения</t>
  </si>
  <si>
    <t>1.доля обучающихся общеобразовательных учреждений в современных и безопасных  условиях;</t>
  </si>
  <si>
    <t>2.количество учреждений, в которых проведены ремонтные работы с начала реализации программы.</t>
  </si>
  <si>
    <t>Результаты за 1 квартал  2019 года</t>
  </si>
  <si>
    <t>Ожидаемый результат</t>
  </si>
  <si>
    <t>Полученный результат</t>
  </si>
  <si>
    <t>-увеличение доли граждан, участвующих в мероприятиях по патриотическому воспитанию до 70%;_x000D_
-увеличение количества специалистов в сфере патриотического воспитания до 3 человек;_x000D_
-увеличение количества патриотических объединений, клубов до трех.</t>
  </si>
  <si>
    <t>На территории района действует 3 патриотических объединения на базе Верх-Суетской, Александровской и Ниж-Суетской школ. Проведены классные часы на темы: "День снятия блокады Ленинграда", "Мы будем помнить", "Военные действия в Афганистане", а также мероприятия: конкурс рисунков и стихов "День защитников страны"; уроки мужества и славы; смотр песни и строя; торжественное открытие мемориальной доски, посвященной памяти афганца; минута памяти; оформление стенгазеты военно-патриотического характера, видеоурок "Знания России", уход за могилами воинов-афганцев, многоборье, участвовали во Всероссийской акции "Крым-наша история".</t>
  </si>
  <si>
    <t>- сокращение смертности от дорожно-транспортных происшествий к 2020 году по сравнению с 2010 годом на 100 %;_x000D_
- сокращение раненых в дорожно-транспортных происшествиях к 2020 году на 25% по сравнению с 2010 годом.</t>
  </si>
  <si>
    <t>За отчетный период погибших и пострадавших в ДТП нет. Проводятся лекции по пропаганде правил дорожного движения среди несовершеннолетних и взрослого населения. Постоянное информирование населения о проводимых мероприятиях через СМИ.</t>
  </si>
  <si>
    <t>-обеспечение условий для успешной социокультурной адаптации молодежи;_x000D_
-противодействие проникновению в общественное сознание идей религиозного фундаментализма, экстремизма  нетерпимости;_x000D_
-совершенствование форм и методов работы органа местного самоуправления по профилактике проявлений ксенофобии, национальной и расовой  нетерпимости, противодействию этнической  дискриминации;_x000D_
-создание эффективной системы правовых, организационных и идеологических механизмов противодействия экстремизму, этнической и  религиозной нетерпимости.</t>
  </si>
  <si>
    <t>В отчетном периоде на заседании профильной комиссии по противодействию экстремизму проведён анализ деятельности религиозных, национальных, молодежных, общественных и политических организаций и объединений граждан и  на его основе приняты решения по недопущению совершения преступлений и правонарушений на национальной почве. Произведена оплата расходов за пользование кнопками тревожной сигнализации в сумме 28,8 тыс. руб._x000D_
Также на заседании профильной комиссии по противодействию экстремизму был  рассмотрен вопрос по проведению мониторинга миграционной обстановки на территории района и оперативного информирования правоохранительных органов о назревании негативных тенденций, условиях, способствующих совершению террористических и экстремистских акций. В общеобразовательных учреждениях района прошёл цикл лекций и бесед, направленных на профилактику проявлений терроризма и экстремизма, преступлений против личности, общества, государства, вовлечение молодежи в реализацию системы мер по профилактике экстремизма и его крайней формы - терроризма, а также формирование нетерпимости к экстремистской и террористической идеологии. Организовано проведение "круглых столов"с участием представителей общественных организаций, объединений молодежи по проблемам нравственного оздоровления общества.</t>
  </si>
  <si>
    <t>-увеличение доли детей в возрасте от 3 до 7 лет, которым предоставлена возможность получать услуги дошкольного образования, в общей численности детей в возрасте от 3 до 7 лет, скорректированной на численность детей в возрасте от 5 до 7 лет, обучающихся в школе, до 100%;_x000D_
-увеличение доли обучающихся муниципальных общеобразовательных организаций, которым предоставлена возможность обучаться в совре-менных условиях, до 98,2%; _x000D_
-увеличение доли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 до 50%.</t>
  </si>
  <si>
    <t>Детей от 3 до 7 лет в районе 204 человека, из них услугами дошкольного образования охвачены 188 детей. Всем детям представлены услуги по получению дошкольного образования. Детей от 1 года до 7 лет в районе 301, из них 187 человек воспитываются в ДОУ, 23 в ГКП. В отчетном периоде педагоги дошкольных образовательных организаций не принимали участие в конкурсе профессионального мастерства. Все учащиеся школ обучаются в современных условиях, т. е. обеспечены системами тепло, водоснабжения, туалетами и т.д. (продолжается капитальный ремонт Ниж-Суетской СОШ). В районе 467 обучающихся, по новым стандартам обучается 378 человек (увеличение за счет первокласников и обучающихся 8 классов в сентябре 2018 года). Из 657 детей от 5 до 18 лет программами дополнительного образования охвачены 244 ребенка (обучаются в ДЮЦ и ДЮСШ). В летний период планируется открыть 3 профильных лагеря с дневным пребыванием детей. В сфере молодежной политики проведены следующие мероприятия: уход за памятниками, оказывалась помощь пожилым одиноким односельчанам, проведена сессия Молодежного парламента, в период выборов работала горячая линия для молодых избирателей, анкетирование на тему "Если бы я был депутатом", экскурсия для будующих избирателей на избирательную комиссию.</t>
  </si>
  <si>
    <t>- снижение до 2,8 % уровня официально зарегистрированной безработицы;_x000D_
- повышение в 1,5 раза среднемесячных денежных доходов населения района;_x000D_
- ввод жилья в эксплуатацию составит более 200 кв.м..</t>
  </si>
  <si>
    <t>В отчетном периоде ввода жилья нет, индивидуальными застройщиками ведется строительство двух одноквартирных жилых домов. Продолжается капитальный ремонт Ниж-Суетской средней общеобразовательной школы. В феврале 2019 года приняли участие в конкурсе на выделение грантов на поддержку местных инициатив на территории Боронского сельсовета. Планируется строительство ФАПа в с. Нижняя Суетка (земельный участок выделен).</t>
  </si>
  <si>
    <t>увеличение до 70% доли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Суетского района;_x000D_
сохранение 100% вовлеченности образовательных организаций, реализующих мероприятия по профилактике потребления наркотических средств и психотропных веществ; _x000D_
увеличение  количества выявленных преступлений и административных правонарушений в сфере незаконного оборота наркотических средств и психотропных веществ; снижение криминальной пораженности (степень вовлеченности населения в незаконный оборот наркотических средств и психотропных веществ).</t>
  </si>
  <si>
    <t>В отчетном периоде работал телефон доверия, проведены классные часы, час общения под названием "Я выбираю здоровый образ жизни", конкурс рисунков "Мое будущее", принимали участие в социально-психологическом тестировании, работала агитбригада "Жить здорово". Проведены мероприятия: раздача брошюр "Даже суперменам иногда нужна помощь", дискуссия "Легкая жизнь и опасные последствия", акция для учащихся и родителей "Безопасный интернет".</t>
  </si>
  <si>
    <t>количество зарегистрированных СМСП в Суетском районе составит 120 единиц;_x000D_
удельный вес занятых в малом и среднем бизнесе в общей численности занятых в экономике Суетского района составит 32%; _x000D_
объем налоговых поступлений от СМСП в бюджет муниципального района района достигнет уровня 8450 тыс.рублей;_x000D_
количество СМСП, получивших государственную поддержку в рамках реализации софинансируемых программных мероприятий, составит не менее 2 единиц ежегодно.</t>
  </si>
  <si>
    <t>В отчетном периоде численность зарегистрированных субъектов малого предпринимательства составила 58 человек. Господдержка в рамках реализации софинансируемых мероприятий не оказывалась. Ведется постоянное информирование предпринимателей района через ИКЦ, на его функционирование профинансировано 3 тыс. руб.</t>
  </si>
  <si>
    <t>- снижение уровня преступности на 10 тысяч населения с 130,7 до 125 преступлений;_x000D_
- снижение удельного веса преступлений совершённых несовершеннолетними с 3,8 до 2,4;_x000D_
-  снижение удельного веса преступлений, совершенных лицами в состоянии алкогольного опьянения с 77,7 до 19;_x000D_
- снижение удельного веса преступлений, совершенных на улицах и в других общественных местах с 30,5 до 3,7;_x000D_
- снижение удельного веса тяжких и особо тяжких преступлений против личности, совершенных на почве бытовых отношений с 5,1 до 3,5;_x000D_
- уменьшение количества преступлений, совершенных лицами, ранее совершавшими преступления с 81,1 до 21.</t>
  </si>
  <si>
    <t>С целью профилактики преступлений на территории района проводились лекции правоохранительной направленности в образовательных учреждениях района, осуществлялась охрана общественного порядка и общественной безопасности в период проведения праздничных мероприятий. Ежемесячный контрольный объезд, совместно с органами опеки, семей, находящихся в социально-опасном положении.</t>
  </si>
  <si>
    <t>- повышение эффективности работы органов Администрации Суетского района, администраций сельских советов и производительности труда сотрудников за счет использования современной компьютерной техники и информационных технологий, обеспечение стабильной работы компьютерной и оргтехники, увеличение количества рабочих мест, подключенных к локальной вычислительной сети, имеющих доступ к сети Интернет, обеспеченных единой электронной почтой и системой электронного документооборота;_x000D_
- повышение информационной открытости органов местного самоуправления Суетского района, увеличение числа посетителей официальных сайтов Администрации Суетского района и администраций сельских советов;_x000D_
- увеличение количества рабочих мест, подключенных к защищенной корпоративной сети передачи данных Алтайского края для обеспечения работы по оказанию муниципальных услуг в электронном виде;_x000D_
- выполнение мероприятий по защите персональных данных.</t>
  </si>
  <si>
    <t>В отчетном периоде 1 рабочее место подключено к локальной вычислительной сети.</t>
  </si>
  <si>
    <t>увеличение доли объектов культурного наследия, находящихся в удовлетворительном состоянии, в общем количестве объектов культурного наследия местного значения на территории района до 60%;_x000D_
количество посещений библиотек на 1 жителя к 2020 году составит 3,19 посещений, музейных учреждений – 0,36 посещений;_x000D_
ежегодное увеличение численности участников культурно-досуговых мероприятий не менее чем на 4,8 %;_x000D_
сохранение доли детей, обучающихся в детских школах искусств, в общей численности учащихся детей на уровне 2012 года;_x000D_
повышение средней заработной платы работников учреждений культуры  Суетского района до уровня средней заработной платы в Суетском районе к 2017 году.</t>
  </si>
  <si>
    <t>В отчетном периоде платные мероприятия посетили 2572 человека. Приняли участие в мероприятиях: 16-м межрайонном конкурсе "Веселый морозко" в с. Родино, 4-м международном фестивале-конкурсе искусств "Родники России", краевом фестивале конкурса патриотической песни "Пою мое Отечество" в г.Яровое. В с.Шипуново прошел 19-й межрайонный фестиваль разговорного жанра "Заветное слово", в с. Верх-Суетка районный конкурс КВН.</t>
  </si>
  <si>
    <t>производство основных видов сельскохозяйственной продукции к 2020 году:_x000D_
зерна не менее 49 тыс. тонн;_x000D_
подсолнечника на маслосемяна не менее 6,9 тыс. тонн;_x000D_
молока не менее 7621 тонны;_x000D_
мяса не менее 1312 тонн;_x000D_
снижение доли убыточных предприятий до 5 %;_x000D_
рост заработной платы в сельском хозяйстве до 16458 рублей к 2020 году.</t>
  </si>
  <si>
    <t>На приобретение минеральных удобрений 4291 тыс. руб. На приобретение техники хозяйствами района израсходовано 25 759 тыс. руб. (КДВ Агро-Алтай - электростанция бензиновая; КФХ Вознюк В.Н.- трактор New Holland, сеялка 16-рядная Maxima, камаз; КФХ Коробова Л.В.- культиватор КРНВ-5,4-04, сеялка точного высева Веста, платформа- подборщик ПП-342; СПК "Нижне-Суетский"- регистратор, навигационный контролер - 12 шт., цифровой датчик уровня топлива - 2 шт.</t>
  </si>
  <si>
    <t>- создание эффективной системы мониторинга уровня здоровья населения Суетского района;_x000D_
- создание системы информирования населения района о факторах риска и профилактики заболеваний здоровья;_x000D_
- повышение уровня культуры здоровья населения района;_x000D_
- совершенствование инфраструктуры здоровьесбережения в районе, способствующей укреплению физического, психологического и социального благополучия населения района;_x000D_
- создание условий для улучшения репродуктивного здоровья, увеличения средней продолжительности жизни, снижения преждевременной смертности, заболеваемости, инвалидизации населения в районе;_x000D_
- формирование положительного отношения у молодежи к физкультуре и спорту, создание культа спортивно развитой личности.</t>
  </si>
  <si>
    <t>Проведены классные часы на темы "Мы здоровью скажем "Да", "Я и компьютер", "Правила здоровья", рейд под названием "Береги нос и уши в большой мороз", выставка буклетов "Я молод и здоров". Проведены спортивные мероприятия: игра "Зарница", соревнования по лыжам, спартакиада, баскетбол, волейбол, "А ну-ка мальчики". Прошла всероссийская акция "День снега", проведен инструктаж по ТБ "Осторожно-гололед", а также просмотр и обсуждение видео "Информационная безопасность детей".</t>
  </si>
  <si>
    <t>Реализация Программы позволит осуществить ряд первоочередных мер по обеспечению безопасности и укреплению материально-технической базы общеобразовательных учреждений, повышение качества образовательного процесса.</t>
  </si>
  <si>
    <t>Учащиеся общеобразовательных учреждений (236 человек) обучаются в современных условиях. В отчетном периоде мероприятия по программе не проводились.</t>
  </si>
  <si>
    <t>Финансирование за 1 квартал  2019 года</t>
  </si>
  <si>
    <t>Всего</t>
  </si>
  <si>
    <t>в т.ч.кап. вложения</t>
  </si>
  <si>
    <t xml:space="preserve">в том числе </t>
  </si>
  <si>
    <t>ФБ</t>
  </si>
  <si>
    <t>КБ</t>
  </si>
  <si>
    <t>МБ</t>
  </si>
  <si>
    <t>ВИ</t>
  </si>
  <si>
    <t>План по программе на  2019г.</t>
  </si>
  <si>
    <t>Фактически освоено за 1 квартал  2019г.</t>
  </si>
  <si>
    <t>Выполнение за 1 квартал  2019г. от плана по программе, %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</si>
</sst>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quotePrefix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workbookViewId="0"/>
  </sheetViews>
  <sheetFormatPr defaultRowHeight="15.75"/>
  <cols>
    <col min="1" max="1" width="5.7109375" style="2" customWidth="1"/>
    <col min="2" max="2" width="80.7109375" style="1" customWidth="1"/>
    <col min="3" max="16384" width="9.140625" style="1"/>
  </cols>
  <sheetData>
    <row r="1" spans="1:2">
      <c r="A1" s="3" t="s">
        <v>0</v>
      </c>
      <c r="B1" s="4"/>
    </row>
    <row r="2" spans="1:2">
      <c r="A2" s="3" t="s">
        <v>1</v>
      </c>
      <c r="B2" s="4"/>
    </row>
    <row r="3" spans="1:2" s="5" customFormat="1" ht="31.5">
      <c r="A3" s="6" t="s">
        <v>2</v>
      </c>
      <c r="B3" s="6" t="s">
        <v>3</v>
      </c>
    </row>
    <row r="4" spans="1:2">
      <c r="A4" s="7">
        <v>1</v>
      </c>
      <c r="B4" s="8" t="s">
        <v>4</v>
      </c>
    </row>
    <row r="5" spans="1:2" ht="31.5">
      <c r="A5" s="7">
        <v>2</v>
      </c>
      <c r="B5" s="8" t="s">
        <v>5</v>
      </c>
    </row>
    <row r="6" spans="1:2" ht="31.5">
      <c r="A6" s="7">
        <v>3</v>
      </c>
      <c r="B6" s="8" t="s">
        <v>6</v>
      </c>
    </row>
    <row r="7" spans="1:2" ht="31.5">
      <c r="A7" s="7">
        <v>4</v>
      </c>
      <c r="B7" s="8" t="s">
        <v>7</v>
      </c>
    </row>
    <row r="8" spans="1:2">
      <c r="A8" s="9" t="s">
        <v>8</v>
      </c>
      <c r="B8" s="8" t="s">
        <v>9</v>
      </c>
    </row>
    <row r="9" spans="1:2">
      <c r="A9" s="9" t="s">
        <v>10</v>
      </c>
      <c r="B9" s="8" t="s">
        <v>11</v>
      </c>
    </row>
    <row r="10" spans="1:2" ht="31.5">
      <c r="A10" s="9" t="s">
        <v>12</v>
      </c>
      <c r="B10" s="8" t="s">
        <v>13</v>
      </c>
    </row>
    <row r="11" spans="1:2">
      <c r="A11" s="9" t="s">
        <v>14</v>
      </c>
      <c r="B11" s="8" t="s">
        <v>15</v>
      </c>
    </row>
    <row r="12" spans="1:2" ht="31.5">
      <c r="A12" s="7">
        <v>5</v>
      </c>
      <c r="B12" s="8" t="s">
        <v>16</v>
      </c>
    </row>
    <row r="13" spans="1:2" ht="31.5">
      <c r="A13" s="7">
        <v>6</v>
      </c>
      <c r="B13" s="8" t="s">
        <v>17</v>
      </c>
    </row>
    <row r="14" spans="1:2" ht="31.5">
      <c r="A14" s="7">
        <v>7</v>
      </c>
      <c r="B14" s="8" t="s">
        <v>18</v>
      </c>
    </row>
    <row r="15" spans="1:2" ht="31.5">
      <c r="A15" s="7">
        <v>8</v>
      </c>
      <c r="B15" s="8" t="s">
        <v>19</v>
      </c>
    </row>
    <row r="16" spans="1:2" ht="31.5">
      <c r="A16" s="7">
        <v>9</v>
      </c>
      <c r="B16" s="8" t="s">
        <v>20</v>
      </c>
    </row>
    <row r="17" spans="1:2">
      <c r="A17" s="7">
        <v>10</v>
      </c>
      <c r="B17" s="8" t="s">
        <v>21</v>
      </c>
    </row>
    <row r="18" spans="1:2" ht="31.5">
      <c r="A18" s="7">
        <v>11</v>
      </c>
      <c r="B18" s="8" t="s">
        <v>22</v>
      </c>
    </row>
    <row r="19" spans="1:2">
      <c r="A19" s="7">
        <v>12</v>
      </c>
      <c r="B19" s="8" t="s">
        <v>23</v>
      </c>
    </row>
    <row r="20" spans="1:2" ht="31.5">
      <c r="A20" s="7">
        <v>13</v>
      </c>
      <c r="B20" s="8" t="s">
        <v>24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workbookViewId="0"/>
  </sheetViews>
  <sheetFormatPr defaultRowHeight="15.75"/>
  <cols>
    <col min="1" max="1" width="5.7109375" style="2" customWidth="1"/>
    <col min="2" max="2" width="39.7109375" style="1" customWidth="1"/>
    <col min="3" max="3" width="11.7109375" style="5" customWidth="1"/>
    <col min="4" max="4" width="11.7109375" style="1" customWidth="1"/>
    <col min="5" max="6" width="10.7109375" style="1" customWidth="1"/>
    <col min="7" max="16384" width="9.140625" style="1"/>
  </cols>
  <sheetData>
    <row r="1" spans="1:6">
      <c r="A1" s="3" t="s">
        <v>0</v>
      </c>
      <c r="B1" s="4"/>
      <c r="C1" s="4"/>
      <c r="D1" s="4"/>
      <c r="E1" s="4"/>
      <c r="F1" s="4"/>
    </row>
    <row r="2" spans="1:6">
      <c r="A2" s="3" t="s">
        <v>25</v>
      </c>
      <c r="B2" s="4"/>
      <c r="C2" s="4"/>
      <c r="D2" s="4"/>
      <c r="E2" s="4"/>
      <c r="F2" s="4"/>
    </row>
    <row r="3" spans="1:6" s="5" customFormat="1" ht="31.5">
      <c r="A3" s="6" t="s">
        <v>2</v>
      </c>
      <c r="B3" s="6" t="s">
        <v>3</v>
      </c>
      <c r="C3" s="6" t="s">
        <v>26</v>
      </c>
      <c r="D3" s="6" t="s">
        <v>27</v>
      </c>
      <c r="E3" s="6" t="s">
        <v>28</v>
      </c>
      <c r="F3" s="6" t="s">
        <v>29</v>
      </c>
    </row>
    <row r="4" spans="1:6">
      <c r="A4" s="10">
        <v>1</v>
      </c>
      <c r="B4" s="11" t="s">
        <v>4</v>
      </c>
      <c r="C4" s="12"/>
      <c r="D4" s="12"/>
      <c r="E4" s="12"/>
      <c r="F4" s="12"/>
    </row>
    <row r="5" spans="1:6" ht="63">
      <c r="A5" s="7"/>
      <c r="B5" s="8" t="s">
        <v>30</v>
      </c>
      <c r="C5" s="6" t="s">
        <v>31</v>
      </c>
      <c r="D5" s="8">
        <v>68</v>
      </c>
      <c r="E5" s="8">
        <v>35</v>
      </c>
      <c r="F5" s="8">
        <f>IF(D5=0,0,ROUND(E5/D5*100,1))</f>
        <v>51.5</v>
      </c>
    </row>
    <row r="6" spans="1:6" ht="47.25">
      <c r="A6" s="7"/>
      <c r="B6" s="8" t="s">
        <v>32</v>
      </c>
      <c r="C6" s="6" t="s">
        <v>33</v>
      </c>
      <c r="D6" s="8">
        <v>3</v>
      </c>
      <c r="E6" s="8">
        <v>3</v>
      </c>
      <c r="F6" s="8">
        <f>IF(D6=0,0,ROUND(E6/D6*100,1))</f>
        <v>100</v>
      </c>
    </row>
    <row r="7" spans="1:6" ht="31.5">
      <c r="A7" s="7"/>
      <c r="B7" s="8" t="s">
        <v>34</v>
      </c>
      <c r="C7" s="6" t="s">
        <v>35</v>
      </c>
      <c r="D7" s="8">
        <v>3</v>
      </c>
      <c r="E7" s="8">
        <v>3</v>
      </c>
      <c r="F7" s="8">
        <f>IF(D7=0,0,ROUND(E7/D7*100,1))</f>
        <v>100</v>
      </c>
    </row>
    <row r="8" spans="1:6">
      <c r="A8" s="10">
        <v>2</v>
      </c>
      <c r="B8" s="11" t="s">
        <v>5</v>
      </c>
      <c r="C8" s="12"/>
      <c r="D8" s="12"/>
      <c r="E8" s="12"/>
      <c r="F8" s="12"/>
    </row>
    <row r="9" spans="1:6" ht="31.5">
      <c r="A9" s="7"/>
      <c r="B9" s="8" t="s">
        <v>36</v>
      </c>
      <c r="C9" s="6" t="s">
        <v>33</v>
      </c>
      <c r="D9" s="8">
        <v>0</v>
      </c>
      <c r="E9" s="8">
        <v>0</v>
      </c>
      <c r="F9" s="8">
        <f>IF(D9=0,0,ROUND(E9/D9*100,1))</f>
        <v>0</v>
      </c>
    </row>
    <row r="10" spans="1:6" ht="31.5">
      <c r="A10" s="7"/>
      <c r="B10" s="8" t="s">
        <v>37</v>
      </c>
      <c r="C10" s="6" t="s">
        <v>33</v>
      </c>
      <c r="D10" s="8">
        <v>3</v>
      </c>
      <c r="E10" s="8">
        <v>0</v>
      </c>
      <c r="F10" s="8">
        <f>IF(D10=0,0,ROUND(E10/D10*100,1))</f>
        <v>0</v>
      </c>
    </row>
    <row r="11" spans="1:6">
      <c r="A11" s="10">
        <v>3</v>
      </c>
      <c r="B11" s="11" t="s">
        <v>6</v>
      </c>
      <c r="C11" s="12"/>
      <c r="D11" s="12"/>
      <c r="E11" s="12"/>
      <c r="F11" s="12"/>
    </row>
    <row r="12" spans="1:6" ht="78.75">
      <c r="A12" s="7"/>
      <c r="B12" s="8" t="s">
        <v>38</v>
      </c>
      <c r="C12" s="6" t="s">
        <v>39</v>
      </c>
      <c r="D12" s="8">
        <v>3</v>
      </c>
      <c r="E12" s="8">
        <v>4</v>
      </c>
      <c r="F12" s="8">
        <f>IF(D12=0,0,ROUND(E12/D12*100,1))</f>
        <v>133.30000000000001</v>
      </c>
    </row>
    <row r="13" spans="1:6" ht="94.5">
      <c r="A13" s="7"/>
      <c r="B13" s="8" t="s">
        <v>40</v>
      </c>
      <c r="C13" s="6" t="s">
        <v>41</v>
      </c>
      <c r="D13" s="8">
        <v>3</v>
      </c>
      <c r="E13" s="8">
        <v>0</v>
      </c>
      <c r="F13" s="8">
        <f>IF(D13=0,0,ROUND(E13/D13*100,1))</f>
        <v>0</v>
      </c>
    </row>
    <row r="14" spans="1:6">
      <c r="A14" s="10">
        <v>4</v>
      </c>
      <c r="B14" s="11" t="s">
        <v>7</v>
      </c>
      <c r="C14" s="12"/>
      <c r="D14" s="12"/>
      <c r="E14" s="12"/>
      <c r="F14" s="12"/>
    </row>
    <row r="15" spans="1:6" ht="110.25">
      <c r="A15" s="7"/>
      <c r="B15" s="8" t="s">
        <v>42</v>
      </c>
      <c r="C15" s="6" t="s">
        <v>31</v>
      </c>
      <c r="D15" s="8">
        <v>43.6</v>
      </c>
      <c r="E15" s="8">
        <v>19</v>
      </c>
      <c r="F15" s="8">
        <f>IF(D15=0,0,ROUND(E15/D15*100,1))</f>
        <v>43.6</v>
      </c>
    </row>
    <row r="16" spans="1:6" ht="78.75">
      <c r="A16" s="7"/>
      <c r="B16" s="8" t="s">
        <v>43</v>
      </c>
      <c r="C16" s="6" t="s">
        <v>31</v>
      </c>
      <c r="D16" s="8">
        <v>71</v>
      </c>
      <c r="E16" s="8">
        <v>37</v>
      </c>
      <c r="F16" s="8">
        <f>IF(D16=0,0,ROUND(E16/D16*100,1))</f>
        <v>52.1</v>
      </c>
    </row>
    <row r="17" spans="1:6" ht="141.75">
      <c r="A17" s="7"/>
      <c r="B17" s="8" t="s">
        <v>44</v>
      </c>
      <c r="C17" s="6" t="s">
        <v>31</v>
      </c>
      <c r="D17" s="8">
        <v>100</v>
      </c>
      <c r="E17" s="8">
        <v>100</v>
      </c>
      <c r="F17" s="8">
        <f>IF(D17=0,0,ROUND(E17/D17*100,1))</f>
        <v>100</v>
      </c>
    </row>
    <row r="18" spans="1:6" ht="78.75">
      <c r="A18" s="7"/>
      <c r="B18" s="8" t="s">
        <v>45</v>
      </c>
      <c r="C18" s="6" t="s">
        <v>31</v>
      </c>
      <c r="D18" s="8">
        <v>98.2</v>
      </c>
      <c r="E18" s="8">
        <v>75</v>
      </c>
      <c r="F18" s="8">
        <f>IF(D18=0,0,ROUND(E18/D18*100,1))</f>
        <v>76.400000000000006</v>
      </c>
    </row>
    <row r="19" spans="1:6">
      <c r="A19" s="13" t="s">
        <v>8</v>
      </c>
      <c r="B19" s="11" t="s">
        <v>9</v>
      </c>
      <c r="C19" s="12"/>
      <c r="D19" s="12"/>
      <c r="E19" s="12"/>
      <c r="F19" s="12"/>
    </row>
    <row r="20" spans="1:6" ht="126">
      <c r="A20" s="7"/>
      <c r="B20" s="8" t="s">
        <v>46</v>
      </c>
      <c r="C20" s="6" t="s">
        <v>31</v>
      </c>
      <c r="D20" s="8">
        <v>100</v>
      </c>
      <c r="E20" s="8">
        <v>100</v>
      </c>
      <c r="F20" s="8">
        <f>IF(D20=0,0,ROUND(E20/D20*100,1))</f>
        <v>100</v>
      </c>
    </row>
    <row r="21" spans="1:6" ht="78.75">
      <c r="A21" s="7"/>
      <c r="B21" s="8" t="s">
        <v>47</v>
      </c>
      <c r="C21" s="6" t="s">
        <v>31</v>
      </c>
      <c r="D21" s="8">
        <v>100</v>
      </c>
      <c r="E21" s="8">
        <v>83</v>
      </c>
      <c r="F21" s="8">
        <f>IF(D21=0,0,ROUND(E21/D21*100,1))</f>
        <v>83</v>
      </c>
    </row>
    <row r="22" spans="1:6" ht="110.25">
      <c r="A22" s="7"/>
      <c r="B22" s="8" t="s">
        <v>48</v>
      </c>
      <c r="C22" s="6" t="s">
        <v>31</v>
      </c>
      <c r="D22" s="8">
        <v>100</v>
      </c>
      <c r="E22" s="8">
        <v>0</v>
      </c>
      <c r="F22" s="8">
        <f>IF(D22=0,0,ROUND(E22/D22*100,1))</f>
        <v>0</v>
      </c>
    </row>
    <row r="23" spans="1:6">
      <c r="A23" s="13" t="s">
        <v>10</v>
      </c>
      <c r="B23" s="11" t="s">
        <v>11</v>
      </c>
      <c r="C23" s="12"/>
      <c r="D23" s="12"/>
      <c r="E23" s="12"/>
      <c r="F23" s="12"/>
    </row>
    <row r="24" spans="1:6" ht="78.75">
      <c r="A24" s="7"/>
      <c r="B24" s="8" t="s">
        <v>49</v>
      </c>
      <c r="C24" s="6" t="s">
        <v>31</v>
      </c>
      <c r="D24" s="8">
        <v>100</v>
      </c>
      <c r="E24" s="8">
        <v>75</v>
      </c>
      <c r="F24" s="8">
        <f>IF(D24=0,0,ROUND(E24/D24*100,1))</f>
        <v>75</v>
      </c>
    </row>
    <row r="25" spans="1:6" ht="78.75">
      <c r="A25" s="7"/>
      <c r="B25" s="8" t="s">
        <v>50</v>
      </c>
      <c r="C25" s="6" t="s">
        <v>31</v>
      </c>
      <c r="D25" s="8">
        <v>100</v>
      </c>
      <c r="E25" s="8">
        <v>0</v>
      </c>
      <c r="F25" s="8">
        <f>IF(D25=0,0,ROUND(E25/D25*100,1))</f>
        <v>0</v>
      </c>
    </row>
    <row r="26" spans="1:6" ht="63">
      <c r="A26" s="7"/>
      <c r="B26" s="8" t="s">
        <v>51</v>
      </c>
      <c r="C26" s="6" t="s">
        <v>31</v>
      </c>
      <c r="D26" s="8">
        <v>89.5</v>
      </c>
      <c r="E26" s="8">
        <v>80.900000000000006</v>
      </c>
      <c r="F26" s="8">
        <f>IF(D26=0,0,ROUND(E26/D26*100,1))</f>
        <v>90.4</v>
      </c>
    </row>
    <row r="27" spans="1:6" ht="110.25">
      <c r="A27" s="7"/>
      <c r="B27" s="8" t="s">
        <v>52</v>
      </c>
      <c r="C27" s="6" t="s">
        <v>31</v>
      </c>
      <c r="D27" s="8">
        <v>75</v>
      </c>
      <c r="E27" s="8">
        <v>37</v>
      </c>
      <c r="F27" s="8">
        <f>IF(D27=0,0,ROUND(E27/D27*100,1))</f>
        <v>49.3</v>
      </c>
    </row>
    <row r="28" spans="1:6">
      <c r="A28" s="13" t="s">
        <v>12</v>
      </c>
      <c r="B28" s="11" t="s">
        <v>13</v>
      </c>
      <c r="C28" s="12"/>
      <c r="D28" s="12"/>
      <c r="E28" s="12"/>
      <c r="F28" s="12"/>
    </row>
    <row r="29" spans="1:6" ht="47.25">
      <c r="A29" s="7"/>
      <c r="B29" s="8" t="s">
        <v>53</v>
      </c>
      <c r="C29" s="6" t="s">
        <v>31</v>
      </c>
      <c r="D29" s="8">
        <v>68</v>
      </c>
      <c r="E29" s="8">
        <v>0</v>
      </c>
      <c r="F29" s="8">
        <f>IF(D29=0,0,ROUND(E29/D29*100,1))</f>
        <v>0</v>
      </c>
    </row>
    <row r="30" spans="1:6" ht="78.75">
      <c r="A30" s="7"/>
      <c r="B30" s="8" t="s">
        <v>54</v>
      </c>
      <c r="C30" s="6" t="s">
        <v>31</v>
      </c>
      <c r="D30" s="8">
        <v>100</v>
      </c>
      <c r="E30" s="8">
        <v>0</v>
      </c>
      <c r="F30" s="8">
        <f>IF(D30=0,0,ROUND(E30/D30*100,1))</f>
        <v>0</v>
      </c>
    </row>
    <row r="31" spans="1:6" ht="47.25">
      <c r="A31" s="7"/>
      <c r="B31" s="8" t="s">
        <v>55</v>
      </c>
      <c r="C31" s="6" t="s">
        <v>31</v>
      </c>
      <c r="D31" s="8">
        <v>80</v>
      </c>
      <c r="E31" s="8">
        <v>0</v>
      </c>
      <c r="F31" s="8">
        <f>IF(D31=0,0,ROUND(E31/D31*100,1))</f>
        <v>0</v>
      </c>
    </row>
    <row r="32" spans="1:6">
      <c r="A32" s="13" t="s">
        <v>14</v>
      </c>
      <c r="B32" s="11" t="s">
        <v>15</v>
      </c>
      <c r="C32" s="12"/>
      <c r="D32" s="12"/>
      <c r="E32" s="12"/>
      <c r="F32" s="12"/>
    </row>
    <row r="33" spans="1:6" ht="47.25">
      <c r="A33" s="7"/>
      <c r="B33" s="8" t="s">
        <v>56</v>
      </c>
      <c r="C33" s="6" t="s">
        <v>33</v>
      </c>
      <c r="D33" s="8">
        <v>72</v>
      </c>
      <c r="E33" s="8">
        <v>43</v>
      </c>
      <c r="F33" s="8">
        <f>IF(D33=0,0,ROUND(E33/D33*100,1))</f>
        <v>59.7</v>
      </c>
    </row>
    <row r="34" spans="1:6" ht="78.75">
      <c r="A34" s="7"/>
      <c r="B34" s="8" t="s">
        <v>57</v>
      </c>
      <c r="C34" s="6" t="s">
        <v>33</v>
      </c>
      <c r="D34" s="8">
        <v>89</v>
      </c>
      <c r="E34" s="8">
        <v>46</v>
      </c>
      <c r="F34" s="8">
        <f>IF(D34=0,0,ROUND(E34/D34*100,1))</f>
        <v>51.7</v>
      </c>
    </row>
    <row r="35" spans="1:6" ht="63">
      <c r="A35" s="7"/>
      <c r="B35" s="8" t="s">
        <v>58</v>
      </c>
      <c r="C35" s="6" t="s">
        <v>33</v>
      </c>
      <c r="D35" s="8">
        <v>1</v>
      </c>
      <c r="E35" s="8">
        <v>0</v>
      </c>
      <c r="F35" s="8">
        <f>IF(D35=0,0,ROUND(E35/D35*100,1))</f>
        <v>0</v>
      </c>
    </row>
    <row r="36" spans="1:6" ht="78.75">
      <c r="A36" s="7"/>
      <c r="B36" s="8" t="s">
        <v>59</v>
      </c>
      <c r="C36" s="6" t="s">
        <v>35</v>
      </c>
      <c r="D36" s="8">
        <v>1</v>
      </c>
      <c r="E36" s="8">
        <v>0</v>
      </c>
      <c r="F36" s="8">
        <f>IF(D36=0,0,ROUND(E36/D36*100,1))</f>
        <v>0</v>
      </c>
    </row>
    <row r="37" spans="1:6">
      <c r="A37" s="10">
        <v>5</v>
      </c>
      <c r="B37" s="11" t="s">
        <v>16</v>
      </c>
      <c r="C37" s="12"/>
      <c r="D37" s="12"/>
      <c r="E37" s="12"/>
      <c r="F37" s="12"/>
    </row>
    <row r="38" spans="1:6" ht="31.5">
      <c r="A38" s="7"/>
      <c r="B38" s="8" t="s">
        <v>60</v>
      </c>
      <c r="C38" s="6" t="s">
        <v>31</v>
      </c>
      <c r="D38" s="8">
        <v>2.8</v>
      </c>
      <c r="E38" s="8">
        <v>4.9000000000000004</v>
      </c>
      <c r="F38" s="8">
        <f>IF(D38=0,0,ROUND(E38/D38*100,1))</f>
        <v>175</v>
      </c>
    </row>
    <row r="39" spans="1:6" ht="31.5">
      <c r="A39" s="7"/>
      <c r="B39" s="8" t="s">
        <v>61</v>
      </c>
      <c r="C39" s="6" t="s">
        <v>62</v>
      </c>
      <c r="D39" s="8">
        <v>14481</v>
      </c>
      <c r="E39" s="8">
        <v>7850</v>
      </c>
      <c r="F39" s="8">
        <f>IF(D39=0,0,ROUND(E39/D39*100,1))</f>
        <v>54.2</v>
      </c>
    </row>
    <row r="40" spans="1:6">
      <c r="A40" s="7"/>
      <c r="B40" s="8" t="s">
        <v>63</v>
      </c>
      <c r="C40" s="6" t="s">
        <v>64</v>
      </c>
      <c r="D40" s="8">
        <v>240</v>
      </c>
      <c r="E40" s="8">
        <v>0</v>
      </c>
      <c r="F40" s="8">
        <f>IF(D40=0,0,ROUND(E40/D40*100,1))</f>
        <v>0</v>
      </c>
    </row>
    <row r="41" spans="1:6" ht="47.25">
      <c r="A41" s="7"/>
      <c r="B41" s="8" t="s">
        <v>65</v>
      </c>
      <c r="C41" s="6" t="s">
        <v>35</v>
      </c>
      <c r="D41" s="8">
        <v>1</v>
      </c>
      <c r="E41" s="8">
        <v>1</v>
      </c>
      <c r="F41" s="8">
        <f>IF(D41=0,0,ROUND(E41/D41*100,1))</f>
        <v>100</v>
      </c>
    </row>
    <row r="42" spans="1:6" ht="47.25">
      <c r="A42" s="7"/>
      <c r="B42" s="8" t="s">
        <v>66</v>
      </c>
      <c r="C42" s="6" t="s">
        <v>67</v>
      </c>
      <c r="D42" s="8">
        <v>31.6</v>
      </c>
      <c r="E42" s="8">
        <v>32.799999999999997</v>
      </c>
      <c r="F42" s="8">
        <f>IF(D42=0,0,ROUND(E42/D42*100,1))</f>
        <v>103.8</v>
      </c>
    </row>
    <row r="43" spans="1:6" ht="63">
      <c r="A43" s="7"/>
      <c r="B43" s="8" t="s">
        <v>68</v>
      </c>
      <c r="C43" s="6" t="s">
        <v>35</v>
      </c>
      <c r="D43" s="8">
        <v>3</v>
      </c>
      <c r="E43" s="8">
        <v>0</v>
      </c>
      <c r="F43" s="8">
        <f>IF(D43=0,0,ROUND(E43/D43*100,1))</f>
        <v>0</v>
      </c>
    </row>
    <row r="44" spans="1:6">
      <c r="A44" s="10">
        <v>6</v>
      </c>
      <c r="B44" s="11" t="s">
        <v>17</v>
      </c>
      <c r="C44" s="12"/>
      <c r="D44" s="12"/>
      <c r="E44" s="12"/>
      <c r="F44" s="12"/>
    </row>
    <row r="45" spans="1:6" ht="126">
      <c r="A45" s="7"/>
      <c r="B45" s="8" t="s">
        <v>69</v>
      </c>
      <c r="C45" s="6" t="s">
        <v>31</v>
      </c>
      <c r="D45" s="8">
        <v>68</v>
      </c>
      <c r="E45" s="8">
        <v>42</v>
      </c>
      <c r="F45" s="8">
        <f>IF(D45=0,0,ROUND(E45/D45*100,1))</f>
        <v>61.8</v>
      </c>
    </row>
    <row r="46" spans="1:6" ht="78.75">
      <c r="A46" s="7"/>
      <c r="B46" s="8" t="s">
        <v>70</v>
      </c>
      <c r="C46" s="6" t="s">
        <v>31</v>
      </c>
      <c r="D46" s="8">
        <v>100</v>
      </c>
      <c r="E46" s="8">
        <v>100</v>
      </c>
      <c r="F46" s="8">
        <f>IF(D46=0,0,ROUND(E46/D46*100,1))</f>
        <v>100</v>
      </c>
    </row>
    <row r="47" spans="1:6" ht="63">
      <c r="A47" s="7"/>
      <c r="B47" s="8" t="s">
        <v>71</v>
      </c>
      <c r="C47" s="6" t="s">
        <v>31</v>
      </c>
      <c r="D47" s="8">
        <v>100</v>
      </c>
      <c r="E47" s="8">
        <v>100</v>
      </c>
      <c r="F47" s="8">
        <f>IF(D47=0,0,ROUND(E47/D47*100,1))</f>
        <v>100</v>
      </c>
    </row>
    <row r="48" spans="1:6">
      <c r="A48" s="10">
        <v>7</v>
      </c>
      <c r="B48" s="11" t="s">
        <v>18</v>
      </c>
      <c r="C48" s="12"/>
      <c r="D48" s="12"/>
      <c r="E48" s="12"/>
      <c r="F48" s="12"/>
    </row>
    <row r="49" spans="1:6" ht="31.5">
      <c r="A49" s="7"/>
      <c r="B49" s="8" t="s">
        <v>72</v>
      </c>
      <c r="C49" s="6" t="s">
        <v>33</v>
      </c>
      <c r="D49" s="8">
        <v>440</v>
      </c>
      <c r="E49" s="8">
        <v>331</v>
      </c>
      <c r="F49" s="8">
        <f>IF(D49=0,0,ROUND(E49/D49*100,1))</f>
        <v>75.2</v>
      </c>
    </row>
    <row r="50" spans="1:6" ht="31.5">
      <c r="A50" s="7"/>
      <c r="B50" s="8" t="s">
        <v>73</v>
      </c>
      <c r="C50" s="6" t="s">
        <v>35</v>
      </c>
      <c r="D50" s="8">
        <v>110</v>
      </c>
      <c r="E50" s="8">
        <v>58</v>
      </c>
      <c r="F50" s="8">
        <f>IF(D50=0,0,ROUND(E50/D50*100,1))</f>
        <v>52.7</v>
      </c>
    </row>
    <row r="51" spans="1:6" ht="63">
      <c r="A51" s="7"/>
      <c r="B51" s="8" t="s">
        <v>74</v>
      </c>
      <c r="C51" s="6" t="s">
        <v>75</v>
      </c>
      <c r="D51" s="8">
        <v>2</v>
      </c>
      <c r="E51" s="8">
        <v>0</v>
      </c>
      <c r="F51" s="8">
        <f>IF(D51=0,0,ROUND(E51/D51*100,1))</f>
        <v>0</v>
      </c>
    </row>
    <row r="52" spans="1:6" ht="63">
      <c r="A52" s="7"/>
      <c r="B52" s="8" t="s">
        <v>76</v>
      </c>
      <c r="C52" s="6" t="s">
        <v>31</v>
      </c>
      <c r="D52" s="8">
        <v>30.8</v>
      </c>
      <c r="E52" s="8">
        <v>25</v>
      </c>
      <c r="F52" s="8">
        <f>IF(D52=0,0,ROUND(E52/D52*100,1))</f>
        <v>81.2</v>
      </c>
    </row>
    <row r="53" spans="1:6" ht="47.25">
      <c r="A53" s="7"/>
      <c r="B53" s="8" t="s">
        <v>77</v>
      </c>
      <c r="C53" s="6" t="s">
        <v>78</v>
      </c>
      <c r="D53" s="8">
        <v>8360</v>
      </c>
      <c r="E53" s="8">
        <v>2100</v>
      </c>
      <c r="F53" s="8">
        <f>IF(D53=0,0,ROUND(E53/D53*100,1))</f>
        <v>25.1</v>
      </c>
    </row>
    <row r="54" spans="1:6">
      <c r="A54" s="10">
        <v>8</v>
      </c>
      <c r="B54" s="11" t="s">
        <v>19</v>
      </c>
      <c r="C54" s="12"/>
      <c r="D54" s="12"/>
      <c r="E54" s="12"/>
      <c r="F54" s="12"/>
    </row>
    <row r="55" spans="1:6" ht="47.25">
      <c r="A55" s="7"/>
      <c r="B55" s="8" t="s">
        <v>79</v>
      </c>
      <c r="C55" s="6" t="s">
        <v>31</v>
      </c>
      <c r="D55" s="8">
        <v>3.3</v>
      </c>
      <c r="E55" s="8">
        <v>0</v>
      </c>
      <c r="F55" s="8">
        <f>IF(D55=0,0,ROUND(E55/D55*100,1))</f>
        <v>0</v>
      </c>
    </row>
    <row r="56" spans="1:6" ht="63">
      <c r="A56" s="7"/>
      <c r="B56" s="8" t="s">
        <v>80</v>
      </c>
      <c r="C56" s="6" t="s">
        <v>31</v>
      </c>
      <c r="D56" s="8">
        <v>28.5</v>
      </c>
      <c r="E56" s="8">
        <v>20</v>
      </c>
      <c r="F56" s="8">
        <f>IF(D56=0,0,ROUND(E56/D56*100,1))</f>
        <v>70.2</v>
      </c>
    </row>
    <row r="57" spans="1:6" ht="78.75">
      <c r="A57" s="7"/>
      <c r="B57" s="8" t="s">
        <v>81</v>
      </c>
      <c r="C57" s="6" t="s">
        <v>31</v>
      </c>
      <c r="D57" s="8">
        <v>69.5</v>
      </c>
      <c r="E57" s="8">
        <v>30</v>
      </c>
      <c r="F57" s="8">
        <f>IF(D57=0,0,ROUND(E57/D57*100,1))</f>
        <v>43.2</v>
      </c>
    </row>
    <row r="58" spans="1:6" ht="63">
      <c r="A58" s="7"/>
      <c r="B58" s="8" t="s">
        <v>82</v>
      </c>
      <c r="C58" s="6" t="s">
        <v>31</v>
      </c>
      <c r="D58" s="8">
        <v>79.5</v>
      </c>
      <c r="E58" s="8">
        <v>100</v>
      </c>
      <c r="F58" s="8">
        <f>IF(D58=0,0,ROUND(E58/D58*100,1))</f>
        <v>125.8</v>
      </c>
    </row>
    <row r="59" spans="1:6" ht="63">
      <c r="A59" s="7"/>
      <c r="B59" s="8" t="s">
        <v>83</v>
      </c>
      <c r="C59" s="6" t="s">
        <v>31</v>
      </c>
      <c r="D59" s="8">
        <v>4.5999999999999996</v>
      </c>
      <c r="E59" s="8">
        <v>0</v>
      </c>
      <c r="F59" s="8">
        <f>IF(D59=0,0,ROUND(E59/D59*100,1))</f>
        <v>0</v>
      </c>
    </row>
    <row r="60" spans="1:6" ht="31.5">
      <c r="A60" s="7"/>
      <c r="B60" s="8" t="s">
        <v>84</v>
      </c>
      <c r="C60" s="6" t="s">
        <v>31</v>
      </c>
      <c r="D60" s="8">
        <v>125.5</v>
      </c>
      <c r="E60" s="8">
        <v>23</v>
      </c>
      <c r="F60" s="8">
        <f>IF(D60=0,0,ROUND(E60/D60*100,1))</f>
        <v>18.3</v>
      </c>
    </row>
    <row r="61" spans="1:6">
      <c r="A61" s="10">
        <v>9</v>
      </c>
      <c r="B61" s="11" t="s">
        <v>20</v>
      </c>
      <c r="C61" s="12"/>
      <c r="D61" s="12"/>
      <c r="E61" s="12"/>
      <c r="F61" s="12"/>
    </row>
    <row r="62" spans="1:6" ht="110.25">
      <c r="A62" s="7"/>
      <c r="B62" s="8" t="s">
        <v>85</v>
      </c>
      <c r="C62" s="6" t="s">
        <v>31</v>
      </c>
      <c r="D62" s="8">
        <v>80</v>
      </c>
      <c r="E62" s="8">
        <v>80</v>
      </c>
      <c r="F62" s="8">
        <f>IF(D62=0,0,ROUND(E62/D62*100,1))</f>
        <v>100</v>
      </c>
    </row>
    <row r="63" spans="1:6" ht="78.75">
      <c r="A63" s="7"/>
      <c r="B63" s="8" t="s">
        <v>86</v>
      </c>
      <c r="C63" s="6" t="s">
        <v>31</v>
      </c>
      <c r="D63" s="8">
        <v>70</v>
      </c>
      <c r="E63" s="8">
        <v>50</v>
      </c>
      <c r="F63" s="8">
        <f>IF(D63=0,0,ROUND(E63/D63*100,1))</f>
        <v>71.400000000000006</v>
      </c>
    </row>
    <row r="64" spans="1:6" ht="94.5">
      <c r="A64" s="7"/>
      <c r="B64" s="8" t="s">
        <v>87</v>
      </c>
      <c r="C64" s="6" t="s">
        <v>31</v>
      </c>
      <c r="D64" s="8">
        <v>56</v>
      </c>
      <c r="E64" s="8">
        <v>43.8</v>
      </c>
      <c r="F64" s="8">
        <f>IF(D64=0,0,ROUND(E64/D64*100,1))</f>
        <v>78.2</v>
      </c>
    </row>
    <row r="65" spans="1:6">
      <c r="A65" s="10">
        <v>10</v>
      </c>
      <c r="B65" s="11" t="s">
        <v>21</v>
      </c>
      <c r="C65" s="14"/>
      <c r="D65" s="15"/>
      <c r="E65" s="15"/>
      <c r="F65" s="15"/>
    </row>
    <row r="66" spans="1:6" ht="31.5">
      <c r="A66" s="7"/>
      <c r="B66" s="8" t="s">
        <v>88</v>
      </c>
      <c r="C66" s="6" t="s">
        <v>89</v>
      </c>
      <c r="D66" s="8">
        <v>49004</v>
      </c>
      <c r="E66" s="8">
        <v>11427</v>
      </c>
      <c r="F66" s="8">
        <f>IF(D66=0,0,ROUND(E66/D66*100,1))</f>
        <v>23.3</v>
      </c>
    </row>
    <row r="67" spans="1:6" ht="31.5">
      <c r="A67" s="7"/>
      <c r="B67" s="8" t="s">
        <v>90</v>
      </c>
      <c r="C67" s="6" t="s">
        <v>33</v>
      </c>
      <c r="D67" s="8">
        <v>32717</v>
      </c>
      <c r="E67" s="8">
        <v>3693</v>
      </c>
      <c r="F67" s="8">
        <f>IF(D67=0,0,ROUND(E67/D67*100,1))</f>
        <v>11.3</v>
      </c>
    </row>
    <row r="68" spans="1:6">
      <c r="A68" s="7"/>
      <c r="B68" s="8" t="s">
        <v>91</v>
      </c>
      <c r="C68" s="6" t="s">
        <v>92</v>
      </c>
      <c r="D68" s="8">
        <v>67040</v>
      </c>
      <c r="E68" s="8">
        <v>16255</v>
      </c>
      <c r="F68" s="8">
        <f>IF(D68=0,0,ROUND(E68/D68*100,1))</f>
        <v>24.2</v>
      </c>
    </row>
    <row r="69" spans="1:6" ht="31.5">
      <c r="A69" s="7"/>
      <c r="B69" s="8" t="s">
        <v>93</v>
      </c>
      <c r="C69" s="6" t="s">
        <v>89</v>
      </c>
      <c r="D69" s="8">
        <v>2918</v>
      </c>
      <c r="E69" s="8">
        <v>439</v>
      </c>
      <c r="F69" s="8">
        <f>IF(D69=0,0,ROUND(E69/D69*100,1))</f>
        <v>15</v>
      </c>
    </row>
    <row r="70" spans="1:6" ht="78.75">
      <c r="A70" s="7"/>
      <c r="B70" s="8" t="s">
        <v>94</v>
      </c>
      <c r="C70" s="6" t="s">
        <v>35</v>
      </c>
      <c r="D70" s="8">
        <v>1803</v>
      </c>
      <c r="E70" s="8">
        <v>595</v>
      </c>
      <c r="F70" s="8">
        <f>IF(D70=0,0,ROUND(E70/D70*100,1))</f>
        <v>33</v>
      </c>
    </row>
    <row r="71" spans="1:6" ht="63">
      <c r="A71" s="7"/>
      <c r="B71" s="8" t="s">
        <v>95</v>
      </c>
      <c r="C71" s="6" t="s">
        <v>33</v>
      </c>
      <c r="D71" s="8">
        <v>663</v>
      </c>
      <c r="E71" s="8">
        <v>550</v>
      </c>
      <c r="F71" s="8">
        <f>IF(D71=0,0,ROUND(E71/D71*100,1))</f>
        <v>83</v>
      </c>
    </row>
    <row r="72" spans="1:6">
      <c r="A72" s="10">
        <v>11</v>
      </c>
      <c r="B72" s="11" t="s">
        <v>22</v>
      </c>
      <c r="C72" s="12"/>
      <c r="D72" s="12"/>
      <c r="E72" s="12"/>
      <c r="F72" s="12"/>
    </row>
    <row r="73" spans="1:6" ht="31.5">
      <c r="A73" s="7"/>
      <c r="B73" s="8" t="s">
        <v>96</v>
      </c>
      <c r="C73" s="6" t="s">
        <v>97</v>
      </c>
      <c r="D73" s="8">
        <v>3439</v>
      </c>
      <c r="E73" s="8">
        <v>934</v>
      </c>
      <c r="F73" s="8">
        <f>IF(D73=0,0,ROUND(E73/D73*100,1))</f>
        <v>27.2</v>
      </c>
    </row>
    <row r="74" spans="1:6" ht="31.5">
      <c r="A74" s="7"/>
      <c r="B74" s="8" t="s">
        <v>98</v>
      </c>
      <c r="C74" s="6" t="s">
        <v>62</v>
      </c>
      <c r="D74" s="8">
        <v>15859</v>
      </c>
      <c r="E74" s="8">
        <v>23137</v>
      </c>
      <c r="F74" s="8">
        <f>IF(D74=0,0,ROUND(E74/D74*100,1))</f>
        <v>145.9</v>
      </c>
    </row>
    <row r="75" spans="1:6">
      <c r="A75" s="7"/>
      <c r="B75" s="8" t="s">
        <v>99</v>
      </c>
      <c r="C75" s="6" t="s">
        <v>100</v>
      </c>
      <c r="D75" s="8">
        <v>13.5</v>
      </c>
      <c r="E75" s="8">
        <v>0</v>
      </c>
      <c r="F75" s="8">
        <f>IF(D75=0,0,ROUND(E75/D75*100,1))</f>
        <v>0</v>
      </c>
    </row>
    <row r="76" spans="1:6">
      <c r="A76" s="7"/>
      <c r="B76" s="8" t="s">
        <v>101</v>
      </c>
      <c r="C76" s="6" t="s">
        <v>100</v>
      </c>
      <c r="D76" s="8">
        <v>7.2</v>
      </c>
      <c r="E76" s="8">
        <v>0</v>
      </c>
      <c r="F76" s="8">
        <f>IF(D76=0,0,ROUND(E76/D76*100,1))</f>
        <v>0</v>
      </c>
    </row>
    <row r="77" spans="1:6" ht="31.5">
      <c r="A77" s="7"/>
      <c r="B77" s="8" t="s">
        <v>102</v>
      </c>
      <c r="C77" s="6" t="s">
        <v>103</v>
      </c>
      <c r="D77" s="8">
        <v>4299</v>
      </c>
      <c r="E77" s="8">
        <v>3979</v>
      </c>
      <c r="F77" s="8">
        <f>IF(D77=0,0,ROUND(E77/D77*100,1))</f>
        <v>92.6</v>
      </c>
    </row>
    <row r="78" spans="1:6">
      <c r="A78" s="7"/>
      <c r="B78" s="8" t="s">
        <v>104</v>
      </c>
      <c r="C78" s="6" t="s">
        <v>103</v>
      </c>
      <c r="D78" s="8">
        <v>1896</v>
      </c>
      <c r="E78" s="8">
        <v>1588</v>
      </c>
      <c r="F78" s="8">
        <f>IF(D78=0,0,ROUND(E78/D78*100,1))</f>
        <v>83.8</v>
      </c>
    </row>
    <row r="79" spans="1:6" ht="31.5">
      <c r="A79" s="7"/>
      <c r="B79" s="8" t="s">
        <v>105</v>
      </c>
      <c r="C79" s="6" t="s">
        <v>106</v>
      </c>
      <c r="D79" s="8">
        <v>7400</v>
      </c>
      <c r="E79" s="8">
        <v>1295</v>
      </c>
      <c r="F79" s="8">
        <f>IF(D79=0,0,ROUND(E79/D79*100,1))</f>
        <v>17.5</v>
      </c>
    </row>
    <row r="80" spans="1:6" ht="31.5">
      <c r="A80" s="7"/>
      <c r="B80" s="8" t="s">
        <v>107</v>
      </c>
      <c r="C80" s="6" t="s">
        <v>103</v>
      </c>
      <c r="D80" s="8">
        <v>1114</v>
      </c>
      <c r="E80" s="8">
        <v>1056</v>
      </c>
      <c r="F80" s="8">
        <f>IF(D80=0,0,ROUND(E80/D80*100,1))</f>
        <v>94.8</v>
      </c>
    </row>
    <row r="81" spans="1:6" ht="31.5">
      <c r="A81" s="7"/>
      <c r="B81" s="8" t="s">
        <v>108</v>
      </c>
      <c r="C81" s="6" t="s">
        <v>106</v>
      </c>
      <c r="D81" s="8">
        <v>1294</v>
      </c>
      <c r="E81" s="8">
        <v>197</v>
      </c>
      <c r="F81" s="8">
        <f>IF(D81=0,0,ROUND(E81/D81*100,1))</f>
        <v>15.2</v>
      </c>
    </row>
    <row r="82" spans="1:6" ht="31.5">
      <c r="A82" s="7"/>
      <c r="B82" s="8" t="s">
        <v>109</v>
      </c>
      <c r="C82" s="6" t="s">
        <v>31</v>
      </c>
      <c r="D82" s="8">
        <v>11.7</v>
      </c>
      <c r="E82" s="8">
        <v>-11.5</v>
      </c>
      <c r="F82" s="8">
        <f>IF(D82=0,0,ROUND(E82/D82*100,1))</f>
        <v>-98.3</v>
      </c>
    </row>
    <row r="83" spans="1:6">
      <c r="A83" s="10">
        <v>12</v>
      </c>
      <c r="B83" s="11" t="s">
        <v>23</v>
      </c>
      <c r="C83" s="12"/>
      <c r="D83" s="12"/>
      <c r="E83" s="12"/>
      <c r="F83" s="12"/>
    </row>
    <row r="84" spans="1:6" ht="47.25">
      <c r="A84" s="7"/>
      <c r="B84" s="8" t="s">
        <v>110</v>
      </c>
      <c r="C84" s="6" t="s">
        <v>35</v>
      </c>
      <c r="D84" s="8">
        <v>70</v>
      </c>
      <c r="E84" s="8">
        <v>43</v>
      </c>
      <c r="F84" s="8">
        <f>IF(D84=0,0,ROUND(E84/D84*100,1))</f>
        <v>61.4</v>
      </c>
    </row>
    <row r="85" spans="1:6" ht="47.25">
      <c r="A85" s="7"/>
      <c r="B85" s="8" t="s">
        <v>111</v>
      </c>
      <c r="C85" s="6" t="s">
        <v>31</v>
      </c>
      <c r="D85" s="8">
        <v>40</v>
      </c>
      <c r="E85" s="8">
        <v>30</v>
      </c>
      <c r="F85" s="8">
        <f>IF(D85=0,0,ROUND(E85/D85*100,1))</f>
        <v>75</v>
      </c>
    </row>
    <row r="86" spans="1:6" ht="31.5">
      <c r="A86" s="7"/>
      <c r="B86" s="8" t="s">
        <v>112</v>
      </c>
      <c r="C86" s="6" t="s">
        <v>31</v>
      </c>
      <c r="D86" s="8">
        <v>75</v>
      </c>
      <c r="E86" s="8">
        <v>48</v>
      </c>
      <c r="F86" s="8">
        <f>IF(D86=0,0,ROUND(E86/D86*100,1))</f>
        <v>64</v>
      </c>
    </row>
    <row r="87" spans="1:6" ht="47.25">
      <c r="A87" s="7"/>
      <c r="B87" s="8" t="s">
        <v>113</v>
      </c>
      <c r="C87" s="6" t="s">
        <v>31</v>
      </c>
      <c r="D87" s="8">
        <v>55</v>
      </c>
      <c r="E87" s="8">
        <v>17</v>
      </c>
      <c r="F87" s="8">
        <f>IF(D87=0,0,ROUND(E87/D87*100,1))</f>
        <v>30.9</v>
      </c>
    </row>
    <row r="88" spans="1:6" ht="31.5">
      <c r="A88" s="7"/>
      <c r="B88" s="8" t="s">
        <v>114</v>
      </c>
      <c r="C88" s="6" t="s">
        <v>31</v>
      </c>
      <c r="D88" s="8">
        <v>17</v>
      </c>
      <c r="E88" s="8">
        <v>26</v>
      </c>
      <c r="F88" s="8">
        <f>IF(D88=0,0,ROUND(E88/D88*100,1))</f>
        <v>152.9</v>
      </c>
    </row>
    <row r="89" spans="1:6">
      <c r="A89" s="7"/>
      <c r="B89" s="8" t="s">
        <v>115</v>
      </c>
      <c r="C89" s="6" t="s">
        <v>31</v>
      </c>
      <c r="D89" s="8">
        <v>22</v>
      </c>
      <c r="E89" s="8">
        <v>14</v>
      </c>
      <c r="F89" s="8">
        <f>IF(D89=0,0,ROUND(E89/D89*100,1))</f>
        <v>63.6</v>
      </c>
    </row>
    <row r="90" spans="1:6">
      <c r="A90" s="10">
        <v>13</v>
      </c>
      <c r="B90" s="11" t="s">
        <v>24</v>
      </c>
      <c r="C90" s="12"/>
      <c r="D90" s="12"/>
      <c r="E90" s="12"/>
      <c r="F90" s="12"/>
    </row>
    <row r="91" spans="1:6" ht="47.25">
      <c r="A91" s="7"/>
      <c r="B91" s="8" t="s">
        <v>116</v>
      </c>
      <c r="C91" s="6" t="s">
        <v>31</v>
      </c>
      <c r="D91" s="8">
        <v>49</v>
      </c>
      <c r="E91" s="8">
        <v>49</v>
      </c>
      <c r="F91" s="8">
        <f>IF(D91=0,0,ROUND(E91/D91*100,1))</f>
        <v>100</v>
      </c>
    </row>
    <row r="92" spans="1:6" ht="47.25">
      <c r="A92" s="7"/>
      <c r="B92" s="8" t="s">
        <v>117</v>
      </c>
      <c r="C92" s="6" t="s">
        <v>35</v>
      </c>
      <c r="D92" s="8">
        <v>2</v>
      </c>
      <c r="E92" s="8">
        <v>2</v>
      </c>
      <c r="F92" s="8">
        <f>IF(D92=0,0,ROUND(E92/D92*100,1))</f>
        <v>100</v>
      </c>
    </row>
  </sheetData>
  <mergeCells count="17">
    <mergeCell ref="B61:F61"/>
    <mergeCell ref="B65:F65"/>
    <mergeCell ref="B72:F72"/>
    <mergeCell ref="B83:F83"/>
    <mergeCell ref="B90:F90"/>
    <mergeCell ref="B28:F28"/>
    <mergeCell ref="B32:F32"/>
    <mergeCell ref="B37:F37"/>
    <mergeCell ref="B44:F44"/>
    <mergeCell ref="B48:F48"/>
    <mergeCell ref="B54:F54"/>
    <mergeCell ref="B4:F4"/>
    <mergeCell ref="B8:F8"/>
    <mergeCell ref="B11:F11"/>
    <mergeCell ref="B14:F14"/>
    <mergeCell ref="B19:F19"/>
    <mergeCell ref="B23:F23"/>
  </mergeCells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5.75"/>
  <cols>
    <col min="1" max="1" width="5.7109375" style="2" customWidth="1"/>
    <col min="2" max="2" width="20.7109375" style="1" customWidth="1"/>
    <col min="3" max="4" width="28.7109375" style="1" customWidth="1"/>
    <col min="5" max="16384" width="9.140625" style="1"/>
  </cols>
  <sheetData>
    <row r="1" spans="1:4">
      <c r="A1" s="3" t="s">
        <v>0</v>
      </c>
      <c r="B1" s="4"/>
      <c r="C1" s="4"/>
      <c r="D1" s="4"/>
    </row>
    <row r="2" spans="1:4">
      <c r="A2" s="3" t="s">
        <v>118</v>
      </c>
      <c r="B2" s="4"/>
      <c r="C2" s="4"/>
      <c r="D2" s="4"/>
    </row>
    <row r="3" spans="1:4" s="5" customFormat="1" ht="31.5">
      <c r="A3" s="6" t="s">
        <v>2</v>
      </c>
      <c r="B3" s="6" t="s">
        <v>3</v>
      </c>
      <c r="C3" s="6" t="s">
        <v>119</v>
      </c>
      <c r="D3" s="6" t="s">
        <v>120</v>
      </c>
    </row>
    <row r="4" spans="1:4" ht="409.5">
      <c r="A4" s="7">
        <v>1</v>
      </c>
      <c r="B4" s="8" t="s">
        <v>4</v>
      </c>
      <c r="C4" s="8" t="s">
        <v>121</v>
      </c>
      <c r="D4" s="8" t="s">
        <v>122</v>
      </c>
    </row>
    <row r="5" spans="1:4" ht="189">
      <c r="A5" s="7">
        <v>2</v>
      </c>
      <c r="B5" s="8" t="s">
        <v>5</v>
      </c>
      <c r="C5" s="8" t="s">
        <v>123</v>
      </c>
      <c r="D5" s="8" t="s">
        <v>124</v>
      </c>
    </row>
    <row r="6" spans="1:4" ht="409.5">
      <c r="A6" s="7">
        <v>3</v>
      </c>
      <c r="B6" s="8" t="s">
        <v>6</v>
      </c>
      <c r="C6" s="8" t="s">
        <v>125</v>
      </c>
      <c r="D6" s="8" t="s">
        <v>126</v>
      </c>
    </row>
    <row r="7" spans="1:4" ht="409.5">
      <c r="A7" s="7">
        <v>4</v>
      </c>
      <c r="B7" s="8" t="s">
        <v>7</v>
      </c>
      <c r="C7" s="8" t="s">
        <v>127</v>
      </c>
      <c r="D7" s="8" t="s">
        <v>128</v>
      </c>
    </row>
    <row r="8" spans="1:4" ht="315">
      <c r="A8" s="7">
        <v>5</v>
      </c>
      <c r="B8" s="8" t="s">
        <v>16</v>
      </c>
      <c r="C8" s="8" t="s">
        <v>129</v>
      </c>
      <c r="D8" s="8" t="s">
        <v>130</v>
      </c>
    </row>
    <row r="9" spans="1:4" ht="409.5">
      <c r="A9" s="7">
        <v>6</v>
      </c>
      <c r="B9" s="8" t="s">
        <v>17</v>
      </c>
      <c r="C9" s="8" t="s">
        <v>131</v>
      </c>
      <c r="D9" s="8" t="s">
        <v>132</v>
      </c>
    </row>
    <row r="10" spans="1:4" ht="378">
      <c r="A10" s="7">
        <v>7</v>
      </c>
      <c r="B10" s="8" t="s">
        <v>18</v>
      </c>
      <c r="C10" s="8" t="s">
        <v>133</v>
      </c>
      <c r="D10" s="8" t="s">
        <v>134</v>
      </c>
    </row>
    <row r="11" spans="1:4" ht="409.5">
      <c r="A11" s="7">
        <v>8</v>
      </c>
      <c r="B11" s="8" t="s">
        <v>19</v>
      </c>
      <c r="C11" s="8" t="s">
        <v>135</v>
      </c>
      <c r="D11" s="8" t="s">
        <v>136</v>
      </c>
    </row>
    <row r="12" spans="1:4" ht="409.5">
      <c r="A12" s="7">
        <v>9</v>
      </c>
      <c r="B12" s="8" t="s">
        <v>20</v>
      </c>
      <c r="C12" s="8" t="s">
        <v>137</v>
      </c>
      <c r="D12" s="8" t="s">
        <v>138</v>
      </c>
    </row>
    <row r="13" spans="1:4" ht="409.5">
      <c r="A13" s="7">
        <v>10</v>
      </c>
      <c r="B13" s="8" t="s">
        <v>21</v>
      </c>
      <c r="C13" s="8" t="s">
        <v>139</v>
      </c>
      <c r="D13" s="8" t="s">
        <v>140</v>
      </c>
    </row>
    <row r="14" spans="1:4" ht="330.75">
      <c r="A14" s="7">
        <v>11</v>
      </c>
      <c r="B14" s="8" t="s">
        <v>22</v>
      </c>
      <c r="C14" s="8" t="s">
        <v>141</v>
      </c>
      <c r="D14" s="8" t="s">
        <v>142</v>
      </c>
    </row>
    <row r="15" spans="1:4" ht="409.5">
      <c r="A15" s="7">
        <v>12</v>
      </c>
      <c r="B15" s="8" t="s">
        <v>23</v>
      </c>
      <c r="C15" s="8" t="s">
        <v>143</v>
      </c>
      <c r="D15" s="8" t="s">
        <v>144</v>
      </c>
    </row>
    <row r="16" spans="1:4" ht="157.5">
      <c r="A16" s="7">
        <v>13</v>
      </c>
      <c r="B16" s="8" t="s">
        <v>24</v>
      </c>
      <c r="C16" s="8" t="s">
        <v>145</v>
      </c>
      <c r="D16" s="8" t="s">
        <v>146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F24"/>
  <sheetViews>
    <sheetView showZeros="0" workbookViewId="0"/>
  </sheetViews>
  <sheetFormatPr defaultRowHeight="15"/>
  <cols>
    <col min="1" max="1" width="5.28515625" style="17" customWidth="1"/>
    <col min="2" max="2" width="34.7109375" style="16" customWidth="1"/>
    <col min="3" max="32" width="9.42578125" style="16" customWidth="1"/>
    <col min="33" max="16384" width="9.140625" style="16"/>
  </cols>
  <sheetData>
    <row r="1" spans="1:32">
      <c r="A1" s="18" t="s">
        <v>0</v>
      </c>
    </row>
    <row r="2" spans="1:32">
      <c r="A2" s="18" t="s">
        <v>147</v>
      </c>
    </row>
    <row r="3" spans="1:32" s="19" customFormat="1">
      <c r="A3" s="20" t="s">
        <v>2</v>
      </c>
      <c r="B3" s="20" t="s">
        <v>3</v>
      </c>
      <c r="C3" s="20" t="s">
        <v>155</v>
      </c>
      <c r="D3" s="20"/>
      <c r="E3" s="20"/>
      <c r="F3" s="20"/>
      <c r="G3" s="20"/>
      <c r="H3" s="20"/>
      <c r="I3" s="20"/>
      <c r="J3" s="20"/>
      <c r="K3" s="20"/>
      <c r="L3" s="20"/>
      <c r="M3" s="20" t="s">
        <v>156</v>
      </c>
      <c r="N3" s="20"/>
      <c r="O3" s="20"/>
      <c r="P3" s="20"/>
      <c r="Q3" s="20"/>
      <c r="R3" s="20"/>
      <c r="S3" s="20"/>
      <c r="T3" s="20"/>
      <c r="U3" s="20"/>
      <c r="V3" s="20"/>
      <c r="W3" s="20" t="s">
        <v>157</v>
      </c>
      <c r="X3" s="20"/>
      <c r="Y3" s="20"/>
      <c r="Z3" s="20"/>
      <c r="AA3" s="20"/>
      <c r="AB3" s="20"/>
      <c r="AC3" s="20"/>
      <c r="AD3" s="20"/>
      <c r="AE3" s="20"/>
      <c r="AF3" s="20"/>
    </row>
    <row r="4" spans="1:32" s="19" customFormat="1">
      <c r="A4" s="20"/>
      <c r="B4" s="20"/>
      <c r="C4" s="20" t="s">
        <v>148</v>
      </c>
      <c r="D4" s="20" t="s">
        <v>149</v>
      </c>
      <c r="E4" s="20" t="s">
        <v>150</v>
      </c>
      <c r="F4" s="20"/>
      <c r="G4" s="20"/>
      <c r="H4" s="20"/>
      <c r="I4" s="20"/>
      <c r="J4" s="20"/>
      <c r="K4" s="20"/>
      <c r="L4" s="20"/>
      <c r="M4" s="20" t="s">
        <v>148</v>
      </c>
      <c r="N4" s="20" t="s">
        <v>149</v>
      </c>
      <c r="O4" s="20" t="s">
        <v>150</v>
      </c>
      <c r="P4" s="20"/>
      <c r="Q4" s="20"/>
      <c r="R4" s="20"/>
      <c r="S4" s="20"/>
      <c r="T4" s="20"/>
      <c r="U4" s="20"/>
      <c r="V4" s="20"/>
      <c r="W4" s="20" t="s">
        <v>148</v>
      </c>
      <c r="X4" s="20" t="s">
        <v>149</v>
      </c>
      <c r="Y4" s="20" t="s">
        <v>150</v>
      </c>
      <c r="Z4" s="20"/>
      <c r="AA4" s="20"/>
      <c r="AB4" s="20"/>
      <c r="AC4" s="20"/>
      <c r="AD4" s="20"/>
      <c r="AE4" s="20"/>
      <c r="AF4" s="20"/>
    </row>
    <row r="5" spans="1:32" s="19" customFormat="1">
      <c r="A5" s="20"/>
      <c r="B5" s="20"/>
      <c r="C5" s="20"/>
      <c r="D5" s="20"/>
      <c r="E5" s="20" t="s">
        <v>151</v>
      </c>
      <c r="F5" s="20"/>
      <c r="G5" s="20" t="s">
        <v>152</v>
      </c>
      <c r="H5" s="20"/>
      <c r="I5" s="20" t="s">
        <v>153</v>
      </c>
      <c r="J5" s="20"/>
      <c r="K5" s="20" t="s">
        <v>154</v>
      </c>
      <c r="L5" s="20"/>
      <c r="M5" s="20"/>
      <c r="N5" s="20"/>
      <c r="O5" s="20" t="s">
        <v>151</v>
      </c>
      <c r="P5" s="20"/>
      <c r="Q5" s="20" t="s">
        <v>152</v>
      </c>
      <c r="R5" s="20"/>
      <c r="S5" s="20" t="s">
        <v>153</v>
      </c>
      <c r="T5" s="20"/>
      <c r="U5" s="20" t="s">
        <v>154</v>
      </c>
      <c r="V5" s="20"/>
      <c r="W5" s="20"/>
      <c r="X5" s="20"/>
      <c r="Y5" s="20" t="s">
        <v>151</v>
      </c>
      <c r="Z5" s="20"/>
      <c r="AA5" s="20" t="s">
        <v>152</v>
      </c>
      <c r="AB5" s="20"/>
      <c r="AC5" s="20" t="s">
        <v>153</v>
      </c>
      <c r="AD5" s="20"/>
      <c r="AE5" s="20" t="s">
        <v>154</v>
      </c>
      <c r="AF5" s="20"/>
    </row>
    <row r="6" spans="1:32" s="19" customFormat="1" ht="30">
      <c r="A6" s="20"/>
      <c r="B6" s="20"/>
      <c r="C6" s="20"/>
      <c r="D6" s="20"/>
      <c r="E6" s="21" t="s">
        <v>148</v>
      </c>
      <c r="F6" s="21" t="s">
        <v>149</v>
      </c>
      <c r="G6" s="21" t="s">
        <v>148</v>
      </c>
      <c r="H6" s="21" t="s">
        <v>149</v>
      </c>
      <c r="I6" s="21" t="s">
        <v>148</v>
      </c>
      <c r="J6" s="21" t="s">
        <v>149</v>
      </c>
      <c r="K6" s="21" t="s">
        <v>148</v>
      </c>
      <c r="L6" s="21" t="s">
        <v>149</v>
      </c>
      <c r="M6" s="20"/>
      <c r="N6" s="20"/>
      <c r="O6" s="21" t="s">
        <v>148</v>
      </c>
      <c r="P6" s="21" t="s">
        <v>149</v>
      </c>
      <c r="Q6" s="21" t="s">
        <v>148</v>
      </c>
      <c r="R6" s="21" t="s">
        <v>149</v>
      </c>
      <c r="S6" s="21" t="s">
        <v>148</v>
      </c>
      <c r="T6" s="21" t="s">
        <v>149</v>
      </c>
      <c r="U6" s="21" t="s">
        <v>148</v>
      </c>
      <c r="V6" s="21" t="s">
        <v>149</v>
      </c>
      <c r="W6" s="20"/>
      <c r="X6" s="20"/>
      <c r="Y6" s="21" t="s">
        <v>148</v>
      </c>
      <c r="Z6" s="21" t="s">
        <v>149</v>
      </c>
      <c r="AA6" s="21" t="s">
        <v>148</v>
      </c>
      <c r="AB6" s="21" t="s">
        <v>149</v>
      </c>
      <c r="AC6" s="21" t="s">
        <v>148</v>
      </c>
      <c r="AD6" s="21" t="s">
        <v>149</v>
      </c>
      <c r="AE6" s="21" t="s">
        <v>148</v>
      </c>
      <c r="AF6" s="21" t="s">
        <v>149</v>
      </c>
    </row>
    <row r="7" spans="1:32" ht="42.75">
      <c r="A7" s="22">
        <v>1</v>
      </c>
      <c r="B7" s="23" t="s">
        <v>4</v>
      </c>
      <c r="C7" s="24">
        <f>E7+G7+I7+K7</f>
        <v>12.1</v>
      </c>
      <c r="D7" s="24">
        <f>F7+H7+J7+L7</f>
        <v>0</v>
      </c>
      <c r="E7" s="24">
        <v>0</v>
      </c>
      <c r="F7" s="24">
        <v>0</v>
      </c>
      <c r="G7" s="24">
        <v>0</v>
      </c>
      <c r="H7" s="24">
        <v>0</v>
      </c>
      <c r="I7" s="24">
        <v>12.1</v>
      </c>
      <c r="J7" s="24">
        <v>0</v>
      </c>
      <c r="K7" s="24">
        <v>0</v>
      </c>
      <c r="L7" s="24">
        <v>0</v>
      </c>
      <c r="M7" s="24">
        <f>O7+Q7+S7+U7</f>
        <v>0</v>
      </c>
      <c r="N7" s="24">
        <f>P7+R7+T7+V7</f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f>IF(C7=0,0,ROUND(M7/C7*100,1))</f>
        <v>0</v>
      </c>
      <c r="X7" s="24">
        <f>IF(D7=0,0,ROUND(N7/D7*100,1))</f>
        <v>0</v>
      </c>
      <c r="Y7" s="24">
        <f>IF(E7=0,0,ROUND(O7/E7*100,1))</f>
        <v>0</v>
      </c>
      <c r="Z7" s="24">
        <f>IF(F7=0,0,ROUND(P7/F7*100,1))</f>
        <v>0</v>
      </c>
      <c r="AA7" s="24">
        <f>IF(G7=0,0,ROUND(Q7/G7*100,1))</f>
        <v>0</v>
      </c>
      <c r="AB7" s="24">
        <f>IF(H7=0,0,ROUND(R7/H7*100,1))</f>
        <v>0</v>
      </c>
      <c r="AC7" s="24">
        <f>IF(I7=0,0,ROUND(S7/I7*100,1))</f>
        <v>0</v>
      </c>
      <c r="AD7" s="24">
        <f>IF(J7=0,0,ROUND(T7/J7*100,1))</f>
        <v>0</v>
      </c>
      <c r="AE7" s="24">
        <f>IF(K7=0,0,ROUND(U7/K7*100,1))</f>
        <v>0</v>
      </c>
      <c r="AF7" s="24">
        <f>IF(L7=0,0,ROUND(V7/L7*100,1))</f>
        <v>0</v>
      </c>
    </row>
    <row r="8" spans="1:32" ht="57">
      <c r="A8" s="22">
        <v>2</v>
      </c>
      <c r="B8" s="23" t="s">
        <v>5</v>
      </c>
      <c r="C8" s="24">
        <f>E8+G8+I8+K8</f>
        <v>14</v>
      </c>
      <c r="D8" s="24">
        <f>F8+H8+J8+L8</f>
        <v>0</v>
      </c>
      <c r="E8" s="24">
        <v>0</v>
      </c>
      <c r="F8" s="24">
        <v>0</v>
      </c>
      <c r="G8" s="24">
        <v>0</v>
      </c>
      <c r="H8" s="24">
        <v>0</v>
      </c>
      <c r="I8" s="24">
        <v>14</v>
      </c>
      <c r="J8" s="24">
        <v>0</v>
      </c>
      <c r="K8" s="24">
        <v>0</v>
      </c>
      <c r="L8" s="24">
        <v>0</v>
      </c>
      <c r="M8" s="24">
        <f>O8+Q8+S8+U8</f>
        <v>0</v>
      </c>
      <c r="N8" s="24">
        <f>P8+R8+T8+V8</f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f>IF(C8=0,0,ROUND(M8/C8*100,1))</f>
        <v>0</v>
      </c>
      <c r="X8" s="24">
        <f>IF(D8=0,0,ROUND(N8/D8*100,1))</f>
        <v>0</v>
      </c>
      <c r="Y8" s="24">
        <f>IF(E8=0,0,ROUND(O8/E8*100,1))</f>
        <v>0</v>
      </c>
      <c r="Z8" s="24">
        <f>IF(F8=0,0,ROUND(P8/F8*100,1))</f>
        <v>0</v>
      </c>
      <c r="AA8" s="24">
        <f>IF(G8=0,0,ROUND(Q8/G8*100,1))</f>
        <v>0</v>
      </c>
      <c r="AB8" s="24">
        <f>IF(H8=0,0,ROUND(R8/H8*100,1))</f>
        <v>0</v>
      </c>
      <c r="AC8" s="24">
        <f>IF(I8=0,0,ROUND(S8/I8*100,1))</f>
        <v>0</v>
      </c>
      <c r="AD8" s="24">
        <f>IF(J8=0,0,ROUND(T8/J8*100,1))</f>
        <v>0</v>
      </c>
      <c r="AE8" s="24">
        <f>IF(K8=0,0,ROUND(U8/K8*100,1))</f>
        <v>0</v>
      </c>
      <c r="AF8" s="24">
        <f>IF(L8=0,0,ROUND(V8/L8*100,1))</f>
        <v>0</v>
      </c>
    </row>
    <row r="9" spans="1:32" ht="57">
      <c r="A9" s="22">
        <v>3</v>
      </c>
      <c r="B9" s="23" t="s">
        <v>6</v>
      </c>
      <c r="C9" s="24">
        <f>E9+G9+I9+K9</f>
        <v>67.7</v>
      </c>
      <c r="D9" s="24">
        <f>F9+H9+J9+L9</f>
        <v>0</v>
      </c>
      <c r="E9" s="24">
        <v>0</v>
      </c>
      <c r="F9" s="24">
        <v>0</v>
      </c>
      <c r="G9" s="24">
        <v>0</v>
      </c>
      <c r="H9" s="24">
        <v>0</v>
      </c>
      <c r="I9" s="24">
        <v>67.7</v>
      </c>
      <c r="J9" s="24">
        <v>0</v>
      </c>
      <c r="K9" s="24">
        <v>0</v>
      </c>
      <c r="L9" s="24">
        <v>0</v>
      </c>
      <c r="M9" s="24">
        <f>O9+Q9+S9+U9</f>
        <v>28.8</v>
      </c>
      <c r="N9" s="24">
        <f>P9+R9+T9+V9</f>
        <v>0</v>
      </c>
      <c r="O9" s="24">
        <v>0</v>
      </c>
      <c r="P9" s="24">
        <v>0</v>
      </c>
      <c r="Q9" s="24">
        <v>0</v>
      </c>
      <c r="R9" s="24">
        <v>0</v>
      </c>
      <c r="S9" s="24">
        <v>28.8</v>
      </c>
      <c r="T9" s="24">
        <v>0</v>
      </c>
      <c r="U9" s="24">
        <v>0</v>
      </c>
      <c r="V9" s="24">
        <v>0</v>
      </c>
      <c r="W9" s="24">
        <f>IF(C9=0,0,ROUND(M9/C9*100,1))</f>
        <v>42.5</v>
      </c>
      <c r="X9" s="24">
        <f>IF(D9=0,0,ROUND(N9/D9*100,1))</f>
        <v>0</v>
      </c>
      <c r="Y9" s="24">
        <f>IF(E9=0,0,ROUND(O9/E9*100,1))</f>
        <v>0</v>
      </c>
      <c r="Z9" s="24">
        <f>IF(F9=0,0,ROUND(P9/F9*100,1))</f>
        <v>0</v>
      </c>
      <c r="AA9" s="24">
        <f>IF(G9=0,0,ROUND(Q9/G9*100,1))</f>
        <v>0</v>
      </c>
      <c r="AB9" s="24">
        <f>IF(H9=0,0,ROUND(R9/H9*100,1))</f>
        <v>0</v>
      </c>
      <c r="AC9" s="24">
        <f>IF(I9=0,0,ROUND(S9/I9*100,1))</f>
        <v>42.5</v>
      </c>
      <c r="AD9" s="24">
        <f>IF(J9=0,0,ROUND(T9/J9*100,1))</f>
        <v>0</v>
      </c>
      <c r="AE9" s="24">
        <f>IF(K9=0,0,ROUND(U9/K9*100,1))</f>
        <v>0</v>
      </c>
      <c r="AF9" s="24">
        <f>IF(L9=0,0,ROUND(V9/L9*100,1))</f>
        <v>0</v>
      </c>
    </row>
    <row r="10" spans="1:32" ht="57">
      <c r="A10" s="22">
        <v>4</v>
      </c>
      <c r="B10" s="23" t="s">
        <v>7</v>
      </c>
      <c r="C10" s="24">
        <f>E10+G10+I10+K10</f>
        <v>36563.1</v>
      </c>
      <c r="D10" s="24">
        <f>F10+H10+J10+L10</f>
        <v>0</v>
      </c>
      <c r="E10" s="24">
        <v>0</v>
      </c>
      <c r="F10" s="24">
        <v>0</v>
      </c>
      <c r="G10" s="24">
        <v>36404</v>
      </c>
      <c r="H10" s="24">
        <v>0</v>
      </c>
      <c r="I10" s="24">
        <v>159.1</v>
      </c>
      <c r="J10" s="24">
        <v>0</v>
      </c>
      <c r="K10" s="24">
        <v>0</v>
      </c>
      <c r="L10" s="24">
        <v>0</v>
      </c>
      <c r="M10" s="24">
        <f>O10+Q10+S10+U10</f>
        <v>8642.1</v>
      </c>
      <c r="N10" s="24">
        <f>P10+R10+T10+V10</f>
        <v>0</v>
      </c>
      <c r="O10" s="24">
        <v>0</v>
      </c>
      <c r="P10" s="24">
        <v>0</v>
      </c>
      <c r="Q10" s="24">
        <v>8642.1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f>IF(C10=0,0,ROUND(M10/C10*100,1))</f>
        <v>23.6</v>
      </c>
      <c r="X10" s="24">
        <f>IF(D10=0,0,ROUND(N10/D10*100,1))</f>
        <v>0</v>
      </c>
      <c r="Y10" s="24">
        <f>IF(E10=0,0,ROUND(O10/E10*100,1))</f>
        <v>0</v>
      </c>
      <c r="Z10" s="24">
        <f>IF(F10=0,0,ROUND(P10/F10*100,1))</f>
        <v>0</v>
      </c>
      <c r="AA10" s="24">
        <f>IF(G10=0,0,ROUND(Q10/G10*100,1))</f>
        <v>23.7</v>
      </c>
      <c r="AB10" s="24">
        <f>IF(H10=0,0,ROUND(R10/H10*100,1))</f>
        <v>0</v>
      </c>
      <c r="AC10" s="24">
        <f>IF(I10=0,0,ROUND(S10/I10*100,1))</f>
        <v>0</v>
      </c>
      <c r="AD10" s="24">
        <f>IF(J10=0,0,ROUND(T10/J10*100,1))</f>
        <v>0</v>
      </c>
      <c r="AE10" s="24">
        <f>IF(K10=0,0,ROUND(U10/K10*100,1))</f>
        <v>0</v>
      </c>
      <c r="AF10" s="24">
        <f>IF(L10=0,0,ROUND(V10/L10*100,1))</f>
        <v>0</v>
      </c>
    </row>
    <row r="11" spans="1:32" ht="30">
      <c r="A11" s="25" t="s">
        <v>8</v>
      </c>
      <c r="B11" s="24" t="s">
        <v>9</v>
      </c>
      <c r="C11" s="24">
        <f>E11+G11+I11+K11</f>
        <v>5778</v>
      </c>
      <c r="D11" s="24">
        <f>F11+H11+J11+L11</f>
        <v>0</v>
      </c>
      <c r="E11" s="24">
        <v>0</v>
      </c>
      <c r="F11" s="24">
        <v>0</v>
      </c>
      <c r="G11" s="24">
        <v>5764</v>
      </c>
      <c r="H11" s="24">
        <v>0</v>
      </c>
      <c r="I11" s="24">
        <v>14</v>
      </c>
      <c r="J11" s="24">
        <v>0</v>
      </c>
      <c r="K11" s="24">
        <v>0</v>
      </c>
      <c r="L11" s="24">
        <v>0</v>
      </c>
      <c r="M11" s="24">
        <f>O11+Q11+S11+U11</f>
        <v>1410.9</v>
      </c>
      <c r="N11" s="24">
        <f>P11+R11+T11+V11</f>
        <v>0</v>
      </c>
      <c r="O11" s="24">
        <v>0</v>
      </c>
      <c r="P11" s="24">
        <v>0</v>
      </c>
      <c r="Q11" s="24">
        <v>1410.9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f>IF(C11=0,0,ROUND(M11/C11*100,1))</f>
        <v>24.4</v>
      </c>
      <c r="X11" s="24">
        <f>IF(D11=0,0,ROUND(N11/D11*100,1))</f>
        <v>0</v>
      </c>
      <c r="Y11" s="24">
        <f>IF(E11=0,0,ROUND(O11/E11*100,1))</f>
        <v>0</v>
      </c>
      <c r="Z11" s="24">
        <f>IF(F11=0,0,ROUND(P11/F11*100,1))</f>
        <v>0</v>
      </c>
      <c r="AA11" s="24">
        <f>IF(G11=0,0,ROUND(Q11/G11*100,1))</f>
        <v>24.5</v>
      </c>
      <c r="AB11" s="24">
        <f>IF(H11=0,0,ROUND(R11/H11*100,1))</f>
        <v>0</v>
      </c>
      <c r="AC11" s="24">
        <f>IF(I11=0,0,ROUND(S11/I11*100,1))</f>
        <v>0</v>
      </c>
      <c r="AD11" s="24">
        <f>IF(J11=0,0,ROUND(T11/J11*100,1))</f>
        <v>0</v>
      </c>
      <c r="AE11" s="24">
        <f>IF(K11=0,0,ROUND(U11/K11*100,1))</f>
        <v>0</v>
      </c>
      <c r="AF11" s="24">
        <f>IF(L11=0,0,ROUND(V11/L11*100,1))</f>
        <v>0</v>
      </c>
    </row>
    <row r="12" spans="1:32" ht="45">
      <c r="A12" s="25" t="s">
        <v>10</v>
      </c>
      <c r="B12" s="24" t="s">
        <v>11</v>
      </c>
      <c r="C12" s="24">
        <f>E12+G12+I12+K12</f>
        <v>30571</v>
      </c>
      <c r="D12" s="24">
        <f>F12+H12+J12+L12</f>
        <v>0</v>
      </c>
      <c r="E12" s="24">
        <v>0</v>
      </c>
      <c r="F12" s="24">
        <v>0</v>
      </c>
      <c r="G12" s="24">
        <v>30490</v>
      </c>
      <c r="H12" s="24">
        <v>0</v>
      </c>
      <c r="I12" s="24">
        <v>81</v>
      </c>
      <c r="J12" s="24">
        <v>0</v>
      </c>
      <c r="K12" s="24">
        <v>0</v>
      </c>
      <c r="L12" s="24">
        <v>0</v>
      </c>
      <c r="M12" s="24">
        <f>O12+Q12+S12+U12</f>
        <v>7231.2</v>
      </c>
      <c r="N12" s="24">
        <f>P12+R12+T12+V12</f>
        <v>0</v>
      </c>
      <c r="O12" s="24">
        <v>0</v>
      </c>
      <c r="P12" s="24">
        <v>0</v>
      </c>
      <c r="Q12" s="24">
        <v>7231.2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f>IF(C12=0,0,ROUND(M12/C12*100,1))</f>
        <v>23.7</v>
      </c>
      <c r="X12" s="24">
        <f>IF(D12=0,0,ROUND(N12/D12*100,1))</f>
        <v>0</v>
      </c>
      <c r="Y12" s="24">
        <f>IF(E12=0,0,ROUND(O12/E12*100,1))</f>
        <v>0</v>
      </c>
      <c r="Z12" s="24">
        <f>IF(F12=0,0,ROUND(P12/F12*100,1))</f>
        <v>0</v>
      </c>
      <c r="AA12" s="24">
        <f>IF(G12=0,0,ROUND(Q12/G12*100,1))</f>
        <v>23.7</v>
      </c>
      <c r="AB12" s="24">
        <f>IF(H12=0,0,ROUND(R12/H12*100,1))</f>
        <v>0</v>
      </c>
      <c r="AC12" s="24">
        <f>IF(I12=0,0,ROUND(S12/I12*100,1))</f>
        <v>0</v>
      </c>
      <c r="AD12" s="24">
        <f>IF(J12=0,0,ROUND(T12/J12*100,1))</f>
        <v>0</v>
      </c>
      <c r="AE12" s="24">
        <f>IF(K12=0,0,ROUND(U12/K12*100,1))</f>
        <v>0</v>
      </c>
      <c r="AF12" s="24">
        <f>IF(L12=0,0,ROUND(V12/L12*100,1))</f>
        <v>0</v>
      </c>
    </row>
    <row r="13" spans="1:32" ht="60">
      <c r="A13" s="25" t="s">
        <v>12</v>
      </c>
      <c r="B13" s="24" t="s">
        <v>13</v>
      </c>
      <c r="C13" s="24">
        <f>E13+G13+I13+K13</f>
        <v>210.1</v>
      </c>
      <c r="D13" s="24">
        <f>F13+H13+J13+L13</f>
        <v>0</v>
      </c>
      <c r="E13" s="24">
        <v>0</v>
      </c>
      <c r="F13" s="24">
        <v>0</v>
      </c>
      <c r="G13" s="24">
        <v>150</v>
      </c>
      <c r="H13" s="24">
        <v>0</v>
      </c>
      <c r="I13" s="24">
        <v>60.1</v>
      </c>
      <c r="J13" s="24">
        <v>0</v>
      </c>
      <c r="K13" s="24">
        <v>0</v>
      </c>
      <c r="L13" s="24">
        <v>0</v>
      </c>
      <c r="M13" s="24">
        <f>O13+Q13+S13+U13</f>
        <v>0</v>
      </c>
      <c r="N13" s="24">
        <f>P13+R13+T13+V13</f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f>IF(C13=0,0,ROUND(M13/C13*100,1))</f>
        <v>0</v>
      </c>
      <c r="X13" s="24">
        <f>IF(D13=0,0,ROUND(N13/D13*100,1))</f>
        <v>0</v>
      </c>
      <c r="Y13" s="24">
        <f>IF(E13=0,0,ROUND(O13/E13*100,1))</f>
        <v>0</v>
      </c>
      <c r="Z13" s="24">
        <f>IF(F13=0,0,ROUND(P13/F13*100,1))</f>
        <v>0</v>
      </c>
      <c r="AA13" s="24">
        <f>IF(G13=0,0,ROUND(Q13/G13*100,1))</f>
        <v>0</v>
      </c>
      <c r="AB13" s="24">
        <f>IF(H13=0,0,ROUND(R13/H13*100,1))</f>
        <v>0</v>
      </c>
      <c r="AC13" s="24">
        <f>IF(I13=0,0,ROUND(S13/I13*100,1))</f>
        <v>0</v>
      </c>
      <c r="AD13" s="24">
        <f>IF(J13=0,0,ROUND(T13/J13*100,1))</f>
        <v>0</v>
      </c>
      <c r="AE13" s="24">
        <f>IF(K13=0,0,ROUND(U13/K13*100,1))</f>
        <v>0</v>
      </c>
      <c r="AF13" s="24">
        <f>IF(L13=0,0,ROUND(V13/L13*100,1))</f>
        <v>0</v>
      </c>
    </row>
    <row r="14" spans="1:32" ht="30">
      <c r="A14" s="25" t="s">
        <v>14</v>
      </c>
      <c r="B14" s="24" t="s">
        <v>15</v>
      </c>
      <c r="C14" s="24">
        <f>E14+G14+I14+K14</f>
        <v>4</v>
      </c>
      <c r="D14" s="24">
        <f>F14+H14+J14+L14</f>
        <v>0</v>
      </c>
      <c r="E14" s="24">
        <v>0</v>
      </c>
      <c r="F14" s="24">
        <v>0</v>
      </c>
      <c r="G14" s="24">
        <v>0</v>
      </c>
      <c r="H14" s="24">
        <v>0</v>
      </c>
      <c r="I14" s="24">
        <v>4</v>
      </c>
      <c r="J14" s="24">
        <v>0</v>
      </c>
      <c r="K14" s="24">
        <v>0</v>
      </c>
      <c r="L14" s="24">
        <v>0</v>
      </c>
      <c r="M14" s="24">
        <f>O14+Q14+S14+U14</f>
        <v>0</v>
      </c>
      <c r="N14" s="24">
        <f>P14+R14+T14+V14</f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f>IF(C14=0,0,ROUND(M14/C14*100,1))</f>
        <v>0</v>
      </c>
      <c r="X14" s="24">
        <f>IF(D14=0,0,ROUND(N14/D14*100,1))</f>
        <v>0</v>
      </c>
      <c r="Y14" s="24">
        <f>IF(E14=0,0,ROUND(O14/E14*100,1))</f>
        <v>0</v>
      </c>
      <c r="Z14" s="24">
        <f>IF(F14=0,0,ROUND(P14/F14*100,1))</f>
        <v>0</v>
      </c>
      <c r="AA14" s="24">
        <f>IF(G14=0,0,ROUND(Q14/G14*100,1))</f>
        <v>0</v>
      </c>
      <c r="AB14" s="24">
        <f>IF(H14=0,0,ROUND(R14/H14*100,1))</f>
        <v>0</v>
      </c>
      <c r="AC14" s="24">
        <f>IF(I14=0,0,ROUND(S14/I14*100,1))</f>
        <v>0</v>
      </c>
      <c r="AD14" s="24">
        <f>IF(J14=0,0,ROUND(T14/J14*100,1))</f>
        <v>0</v>
      </c>
      <c r="AE14" s="24">
        <f>IF(K14=0,0,ROUND(U14/K14*100,1))</f>
        <v>0</v>
      </c>
      <c r="AF14" s="24">
        <f>IF(L14=0,0,ROUND(V14/L14*100,1))</f>
        <v>0</v>
      </c>
    </row>
    <row r="15" spans="1:32" ht="42.75">
      <c r="A15" s="22">
        <v>5</v>
      </c>
      <c r="B15" s="23" t="s">
        <v>16</v>
      </c>
      <c r="C15" s="24">
        <f>E15+G15+I15+K15</f>
        <v>16713.400000000001</v>
      </c>
      <c r="D15" s="24">
        <f>F15+H15+J15+L15</f>
        <v>0</v>
      </c>
      <c r="E15" s="24">
        <v>3294.1</v>
      </c>
      <c r="F15" s="24">
        <v>0</v>
      </c>
      <c r="G15" s="24">
        <v>10895.2</v>
      </c>
      <c r="H15" s="24">
        <v>0</v>
      </c>
      <c r="I15" s="24">
        <v>771</v>
      </c>
      <c r="J15" s="24">
        <v>0</v>
      </c>
      <c r="K15" s="24">
        <v>1753.1</v>
      </c>
      <c r="L15" s="24">
        <v>0</v>
      </c>
      <c r="M15" s="24">
        <f>O15+Q15+S15+U15</f>
        <v>0</v>
      </c>
      <c r="N15" s="24">
        <f>P15+R15+T15+V15</f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f>IF(C15=0,0,ROUND(M15/C15*100,1))</f>
        <v>0</v>
      </c>
      <c r="X15" s="24">
        <f>IF(D15=0,0,ROUND(N15/D15*100,1))</f>
        <v>0</v>
      </c>
      <c r="Y15" s="24">
        <f>IF(E15=0,0,ROUND(O15/E15*100,1))</f>
        <v>0</v>
      </c>
      <c r="Z15" s="24">
        <f>IF(F15=0,0,ROUND(P15/F15*100,1))</f>
        <v>0</v>
      </c>
      <c r="AA15" s="24">
        <f>IF(G15=0,0,ROUND(Q15/G15*100,1))</f>
        <v>0</v>
      </c>
      <c r="AB15" s="24">
        <f>IF(H15=0,0,ROUND(R15/H15*100,1))</f>
        <v>0</v>
      </c>
      <c r="AC15" s="24">
        <f>IF(I15=0,0,ROUND(S15/I15*100,1))</f>
        <v>0</v>
      </c>
      <c r="AD15" s="24">
        <f>IF(J15=0,0,ROUND(T15/J15*100,1))</f>
        <v>0</v>
      </c>
      <c r="AE15" s="24">
        <f>IF(K15=0,0,ROUND(U15/K15*100,1))</f>
        <v>0</v>
      </c>
      <c r="AF15" s="24">
        <f>IF(L15=0,0,ROUND(V15/L15*100,1))</f>
        <v>0</v>
      </c>
    </row>
    <row r="16" spans="1:32" ht="85.5">
      <c r="A16" s="22">
        <v>6</v>
      </c>
      <c r="B16" s="23" t="s">
        <v>17</v>
      </c>
      <c r="C16" s="24">
        <f>E16+G16+I16+K16</f>
        <v>1.2</v>
      </c>
      <c r="D16" s="24">
        <f>F16+H16+J16+L16</f>
        <v>0</v>
      </c>
      <c r="E16" s="24">
        <v>0</v>
      </c>
      <c r="F16" s="24">
        <v>0</v>
      </c>
      <c r="G16" s="24">
        <v>0</v>
      </c>
      <c r="H16" s="24">
        <v>0</v>
      </c>
      <c r="I16" s="24">
        <v>1.2</v>
      </c>
      <c r="J16" s="24">
        <v>0</v>
      </c>
      <c r="K16" s="24">
        <v>0</v>
      </c>
      <c r="L16" s="24">
        <v>0</v>
      </c>
      <c r="M16" s="24">
        <f>O16+Q16+S16+U16</f>
        <v>0</v>
      </c>
      <c r="N16" s="24">
        <f>P16+R16+T16+V16</f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f>IF(C16=0,0,ROUND(M16/C16*100,1))</f>
        <v>0</v>
      </c>
      <c r="X16" s="24">
        <f>IF(D16=0,0,ROUND(N16/D16*100,1))</f>
        <v>0</v>
      </c>
      <c r="Y16" s="24">
        <f>IF(E16=0,0,ROUND(O16/E16*100,1))</f>
        <v>0</v>
      </c>
      <c r="Z16" s="24">
        <f>IF(F16=0,0,ROUND(P16/F16*100,1))</f>
        <v>0</v>
      </c>
      <c r="AA16" s="24">
        <f>IF(G16=0,0,ROUND(Q16/G16*100,1))</f>
        <v>0</v>
      </c>
      <c r="AB16" s="24">
        <f>IF(H16=0,0,ROUND(R16/H16*100,1))</f>
        <v>0</v>
      </c>
      <c r="AC16" s="24">
        <f>IF(I16=0,0,ROUND(S16/I16*100,1))</f>
        <v>0</v>
      </c>
      <c r="AD16" s="24">
        <f>IF(J16=0,0,ROUND(T16/J16*100,1))</f>
        <v>0</v>
      </c>
      <c r="AE16" s="24">
        <f>IF(K16=0,0,ROUND(U16/K16*100,1))</f>
        <v>0</v>
      </c>
      <c r="AF16" s="24">
        <f>IF(L16=0,0,ROUND(V16/L16*100,1))</f>
        <v>0</v>
      </c>
    </row>
    <row r="17" spans="1:32" ht="71.25">
      <c r="A17" s="22">
        <v>7</v>
      </c>
      <c r="B17" s="23" t="s">
        <v>18</v>
      </c>
      <c r="C17" s="24">
        <f>E17+G17+I17+K17</f>
        <v>9.6</v>
      </c>
      <c r="D17" s="24">
        <f>F17+H17+J17+L17</f>
        <v>0</v>
      </c>
      <c r="E17" s="24">
        <v>0</v>
      </c>
      <c r="F17" s="24">
        <v>0</v>
      </c>
      <c r="G17" s="24">
        <v>0</v>
      </c>
      <c r="H17" s="24">
        <v>0</v>
      </c>
      <c r="I17" s="24">
        <v>9.6</v>
      </c>
      <c r="J17" s="24">
        <v>0</v>
      </c>
      <c r="K17" s="24">
        <v>0</v>
      </c>
      <c r="L17" s="24">
        <v>0</v>
      </c>
      <c r="M17" s="24">
        <f>O17+Q17+S17+U17</f>
        <v>3</v>
      </c>
      <c r="N17" s="24">
        <f>P17+R17+T17+V17</f>
        <v>0</v>
      </c>
      <c r="O17" s="24">
        <v>0</v>
      </c>
      <c r="P17" s="24">
        <v>0</v>
      </c>
      <c r="Q17" s="24">
        <v>0</v>
      </c>
      <c r="R17" s="24">
        <v>0</v>
      </c>
      <c r="S17" s="24">
        <v>3</v>
      </c>
      <c r="T17" s="24">
        <v>0</v>
      </c>
      <c r="U17" s="24">
        <v>0</v>
      </c>
      <c r="V17" s="24">
        <v>0</v>
      </c>
      <c r="W17" s="24">
        <f>IF(C17=0,0,ROUND(M17/C17*100,1))</f>
        <v>31.3</v>
      </c>
      <c r="X17" s="24">
        <f>IF(D17=0,0,ROUND(N17/D17*100,1))</f>
        <v>0</v>
      </c>
      <c r="Y17" s="24">
        <f>IF(E17=0,0,ROUND(O17/E17*100,1))</f>
        <v>0</v>
      </c>
      <c r="Z17" s="24">
        <f>IF(F17=0,0,ROUND(P17/F17*100,1))</f>
        <v>0</v>
      </c>
      <c r="AA17" s="24">
        <f>IF(G17=0,0,ROUND(Q17/G17*100,1))</f>
        <v>0</v>
      </c>
      <c r="AB17" s="24">
        <f>IF(H17=0,0,ROUND(R17/H17*100,1))</f>
        <v>0</v>
      </c>
      <c r="AC17" s="24">
        <f>IF(I17=0,0,ROUND(S17/I17*100,1))</f>
        <v>31.3</v>
      </c>
      <c r="AD17" s="24">
        <f>IF(J17=0,0,ROUND(T17/J17*100,1))</f>
        <v>0</v>
      </c>
      <c r="AE17" s="24">
        <f>IF(K17=0,0,ROUND(U17/K17*100,1))</f>
        <v>0</v>
      </c>
      <c r="AF17" s="24">
        <f>IF(L17=0,0,ROUND(V17/L17*100,1))</f>
        <v>0</v>
      </c>
    </row>
    <row r="18" spans="1:32" ht="57">
      <c r="A18" s="22">
        <v>8</v>
      </c>
      <c r="B18" s="23" t="s">
        <v>19</v>
      </c>
      <c r="C18" s="24">
        <f>E18+G18+I18+K18</f>
        <v>0</v>
      </c>
      <c r="D18" s="24">
        <f>F18+H18+J18+L18</f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f>O18+Q18+S18+U18</f>
        <v>0</v>
      </c>
      <c r="N18" s="24">
        <f>P18+R18+T18+V18</f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f>IF(C18=0,0,ROUND(M18/C18*100,1))</f>
        <v>0</v>
      </c>
      <c r="X18" s="24">
        <f>IF(D18=0,0,ROUND(N18/D18*100,1))</f>
        <v>0</v>
      </c>
      <c r="Y18" s="24">
        <f>IF(E18=0,0,ROUND(O18/E18*100,1))</f>
        <v>0</v>
      </c>
      <c r="Z18" s="24">
        <f>IF(F18=0,0,ROUND(P18/F18*100,1))</f>
        <v>0</v>
      </c>
      <c r="AA18" s="24">
        <f>IF(G18=0,0,ROUND(Q18/G18*100,1))</f>
        <v>0</v>
      </c>
      <c r="AB18" s="24">
        <f>IF(H18=0,0,ROUND(R18/H18*100,1))</f>
        <v>0</v>
      </c>
      <c r="AC18" s="24">
        <f>IF(I18=0,0,ROUND(S18/I18*100,1))</f>
        <v>0</v>
      </c>
      <c r="AD18" s="24">
        <f>IF(J18=0,0,ROUND(T18/J18*100,1))</f>
        <v>0</v>
      </c>
      <c r="AE18" s="24">
        <f>IF(K18=0,0,ROUND(U18/K18*100,1))</f>
        <v>0</v>
      </c>
      <c r="AF18" s="24">
        <f>IF(L18=0,0,ROUND(V18/L18*100,1))</f>
        <v>0</v>
      </c>
    </row>
    <row r="19" spans="1:32" ht="71.25">
      <c r="A19" s="22">
        <v>9</v>
      </c>
      <c r="B19" s="23" t="s">
        <v>20</v>
      </c>
      <c r="C19" s="24">
        <f>E19+G19+I19+K19</f>
        <v>0</v>
      </c>
      <c r="D19" s="24">
        <f>F19+H19+J19+L19</f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f>O19+Q19+S19+U19</f>
        <v>0</v>
      </c>
      <c r="N19" s="24">
        <f>P19+R19+T19+V19</f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f>IF(C19=0,0,ROUND(M19/C19*100,1))</f>
        <v>0</v>
      </c>
      <c r="X19" s="24">
        <f>IF(D19=0,0,ROUND(N19/D19*100,1))</f>
        <v>0</v>
      </c>
      <c r="Y19" s="24">
        <f>IF(E19=0,0,ROUND(O19/E19*100,1))</f>
        <v>0</v>
      </c>
      <c r="Z19" s="24">
        <f>IF(F19=0,0,ROUND(P19/F19*100,1))</f>
        <v>0</v>
      </c>
      <c r="AA19" s="24">
        <f>IF(G19=0,0,ROUND(Q19/G19*100,1))</f>
        <v>0</v>
      </c>
      <c r="AB19" s="24">
        <f>IF(H19=0,0,ROUND(R19/H19*100,1))</f>
        <v>0</v>
      </c>
      <c r="AC19" s="24">
        <f>IF(I19=0,0,ROUND(S19/I19*100,1))</f>
        <v>0</v>
      </c>
      <c r="AD19" s="24">
        <f>IF(J19=0,0,ROUND(T19/J19*100,1))</f>
        <v>0</v>
      </c>
      <c r="AE19" s="24">
        <f>IF(K19=0,0,ROUND(U19/K19*100,1))</f>
        <v>0</v>
      </c>
      <c r="AF19" s="24">
        <f>IF(L19=0,0,ROUND(V19/L19*100,1))</f>
        <v>0</v>
      </c>
    </row>
    <row r="20" spans="1:32" ht="28.5">
      <c r="A20" s="22">
        <v>10</v>
      </c>
      <c r="B20" s="23" t="s">
        <v>21</v>
      </c>
      <c r="C20" s="24">
        <f>E20+G20+I20+K20</f>
        <v>110.5</v>
      </c>
      <c r="D20" s="24">
        <f>F20+H20+J20+L20</f>
        <v>0</v>
      </c>
      <c r="E20" s="24">
        <v>0</v>
      </c>
      <c r="F20" s="24">
        <v>0</v>
      </c>
      <c r="G20" s="24">
        <v>73</v>
      </c>
      <c r="H20" s="24">
        <v>0</v>
      </c>
      <c r="I20" s="24">
        <v>37.5</v>
      </c>
      <c r="J20" s="24">
        <v>0</v>
      </c>
      <c r="K20" s="24">
        <v>0</v>
      </c>
      <c r="L20" s="24">
        <v>0</v>
      </c>
      <c r="M20" s="24">
        <f>O20+Q20+S20+U20</f>
        <v>0</v>
      </c>
      <c r="N20" s="24">
        <f>P20+R20+T20+V20</f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f>IF(C20=0,0,ROUND(M20/C20*100,1))</f>
        <v>0</v>
      </c>
      <c r="X20" s="24">
        <f>IF(D20=0,0,ROUND(N20/D20*100,1))</f>
        <v>0</v>
      </c>
      <c r="Y20" s="24">
        <f>IF(E20=0,0,ROUND(O20/E20*100,1))</f>
        <v>0</v>
      </c>
      <c r="Z20" s="24">
        <f>IF(F20=0,0,ROUND(P20/F20*100,1))</f>
        <v>0</v>
      </c>
      <c r="AA20" s="24">
        <f>IF(G20=0,0,ROUND(Q20/G20*100,1))</f>
        <v>0</v>
      </c>
      <c r="AB20" s="24">
        <f>IF(H20=0,0,ROUND(R20/H20*100,1))</f>
        <v>0</v>
      </c>
      <c r="AC20" s="24">
        <f>IF(I20=0,0,ROUND(S20/I20*100,1))</f>
        <v>0</v>
      </c>
      <c r="AD20" s="24">
        <f>IF(J20=0,0,ROUND(T20/J20*100,1))</f>
        <v>0</v>
      </c>
      <c r="AE20" s="24">
        <f>IF(K20=0,0,ROUND(U20/K20*100,1))</f>
        <v>0</v>
      </c>
      <c r="AF20" s="24">
        <f>IF(L20=0,0,ROUND(V20/L20*100,1))</f>
        <v>0</v>
      </c>
    </row>
    <row r="21" spans="1:32" ht="42.75">
      <c r="A21" s="22">
        <v>11</v>
      </c>
      <c r="B21" s="23" t="s">
        <v>22</v>
      </c>
      <c r="C21" s="24">
        <f>E21+G21+I21+K21</f>
        <v>191777</v>
      </c>
      <c r="D21" s="24">
        <f>F21+H21+J21+L21</f>
        <v>0</v>
      </c>
      <c r="E21" s="24">
        <v>21120</v>
      </c>
      <c r="F21" s="24">
        <v>0</v>
      </c>
      <c r="G21" s="24">
        <v>3391</v>
      </c>
      <c r="H21" s="24">
        <v>0</v>
      </c>
      <c r="I21" s="24">
        <v>10</v>
      </c>
      <c r="J21" s="24">
        <v>0</v>
      </c>
      <c r="K21" s="24">
        <v>167256</v>
      </c>
      <c r="L21" s="24">
        <v>0</v>
      </c>
      <c r="M21" s="24">
        <f>O21+Q21+S21+U21</f>
        <v>30938.2</v>
      </c>
      <c r="N21" s="24">
        <f>P21+R21+T21+V21</f>
        <v>0</v>
      </c>
      <c r="O21" s="24">
        <v>4816.7</v>
      </c>
      <c r="P21" s="24">
        <v>0</v>
      </c>
      <c r="Q21" s="24">
        <v>362.5</v>
      </c>
      <c r="R21" s="24">
        <v>0</v>
      </c>
      <c r="S21" s="24">
        <v>0</v>
      </c>
      <c r="T21" s="24">
        <v>0</v>
      </c>
      <c r="U21" s="24">
        <v>25759</v>
      </c>
      <c r="V21" s="24">
        <v>0</v>
      </c>
      <c r="W21" s="24">
        <f>IF(C21=0,0,ROUND(M21/C21*100,1))</f>
        <v>16.100000000000001</v>
      </c>
      <c r="X21" s="24">
        <f>IF(D21=0,0,ROUND(N21/D21*100,1))</f>
        <v>0</v>
      </c>
      <c r="Y21" s="24">
        <f>IF(E21=0,0,ROUND(O21/E21*100,1))</f>
        <v>22.8</v>
      </c>
      <c r="Z21" s="24">
        <f>IF(F21=0,0,ROUND(P21/F21*100,1))</f>
        <v>0</v>
      </c>
      <c r="AA21" s="24">
        <f>IF(G21=0,0,ROUND(Q21/G21*100,1))</f>
        <v>10.7</v>
      </c>
      <c r="AB21" s="24">
        <f>IF(H21=0,0,ROUND(R21/H21*100,1))</f>
        <v>0</v>
      </c>
      <c r="AC21" s="24">
        <f>IF(I21=0,0,ROUND(S21/I21*100,1))</f>
        <v>0</v>
      </c>
      <c r="AD21" s="24">
        <f>IF(J21=0,0,ROUND(T21/J21*100,1))</f>
        <v>0</v>
      </c>
      <c r="AE21" s="24">
        <f>IF(K21=0,0,ROUND(U21/K21*100,1))</f>
        <v>15.4</v>
      </c>
      <c r="AF21" s="24">
        <f>IF(L21=0,0,ROUND(V21/L21*100,1))</f>
        <v>0</v>
      </c>
    </row>
    <row r="22" spans="1:32" ht="42.75">
      <c r="A22" s="22">
        <v>12</v>
      </c>
      <c r="B22" s="23" t="s">
        <v>23</v>
      </c>
      <c r="C22" s="24">
        <f>E22+G22+I22+K22</f>
        <v>45</v>
      </c>
      <c r="D22" s="24">
        <f>F22+H22+J22+L22</f>
        <v>0</v>
      </c>
      <c r="E22" s="24">
        <v>0</v>
      </c>
      <c r="F22" s="24">
        <v>0</v>
      </c>
      <c r="G22" s="24">
        <v>0</v>
      </c>
      <c r="H22" s="24">
        <v>0</v>
      </c>
      <c r="I22" s="24">
        <v>45</v>
      </c>
      <c r="J22" s="24">
        <v>0</v>
      </c>
      <c r="K22" s="24">
        <v>0</v>
      </c>
      <c r="L22" s="24">
        <v>0</v>
      </c>
      <c r="M22" s="24">
        <f>O22+Q22+S22+U22</f>
        <v>20</v>
      </c>
      <c r="N22" s="24">
        <f>P22+R22+T22+V22</f>
        <v>0</v>
      </c>
      <c r="O22" s="24">
        <v>0</v>
      </c>
      <c r="P22" s="24">
        <v>0</v>
      </c>
      <c r="Q22" s="24">
        <v>0</v>
      </c>
      <c r="R22" s="24">
        <v>0</v>
      </c>
      <c r="S22" s="24">
        <v>20</v>
      </c>
      <c r="T22" s="24">
        <v>0</v>
      </c>
      <c r="U22" s="24">
        <v>0</v>
      </c>
      <c r="V22" s="24">
        <v>0</v>
      </c>
      <c r="W22" s="24">
        <f>IF(C22=0,0,ROUND(M22/C22*100,1))</f>
        <v>44.4</v>
      </c>
      <c r="X22" s="24">
        <f>IF(D22=0,0,ROUND(N22/D22*100,1))</f>
        <v>0</v>
      </c>
      <c r="Y22" s="24">
        <f>IF(E22=0,0,ROUND(O22/E22*100,1))</f>
        <v>0</v>
      </c>
      <c r="Z22" s="24">
        <f>IF(F22=0,0,ROUND(P22/F22*100,1))</f>
        <v>0</v>
      </c>
      <c r="AA22" s="24">
        <f>IF(G22=0,0,ROUND(Q22/G22*100,1))</f>
        <v>0</v>
      </c>
      <c r="AB22" s="24">
        <f>IF(H22=0,0,ROUND(R22/H22*100,1))</f>
        <v>0</v>
      </c>
      <c r="AC22" s="24">
        <f>IF(I22=0,0,ROUND(S22/I22*100,1))</f>
        <v>44.4</v>
      </c>
      <c r="AD22" s="24">
        <f>IF(J22=0,0,ROUND(T22/J22*100,1))</f>
        <v>0</v>
      </c>
      <c r="AE22" s="24">
        <f>IF(K22=0,0,ROUND(U22/K22*100,1))</f>
        <v>0</v>
      </c>
      <c r="AF22" s="24">
        <f>IF(L22=0,0,ROUND(V22/L22*100,1))</f>
        <v>0</v>
      </c>
    </row>
    <row r="23" spans="1:32" ht="57">
      <c r="A23" s="22">
        <v>13</v>
      </c>
      <c r="B23" s="23" t="s">
        <v>24</v>
      </c>
      <c r="C23" s="24">
        <f>E23+G23+I23+K23</f>
        <v>276.39999999999998</v>
      </c>
      <c r="D23" s="24">
        <f>F23+H23+J23+L23</f>
        <v>0</v>
      </c>
      <c r="E23" s="24">
        <v>0</v>
      </c>
      <c r="F23" s="24">
        <v>0</v>
      </c>
      <c r="G23" s="24">
        <v>0</v>
      </c>
      <c r="H23" s="24">
        <v>0</v>
      </c>
      <c r="I23" s="24">
        <v>276.39999999999998</v>
      </c>
      <c r="J23" s="24">
        <v>0</v>
      </c>
      <c r="K23" s="24">
        <v>0</v>
      </c>
      <c r="L23" s="24">
        <v>0</v>
      </c>
      <c r="M23" s="24">
        <f>O23+Q23+S23+U23</f>
        <v>0</v>
      </c>
      <c r="N23" s="24">
        <f>P23+R23+T23+V23</f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f>IF(C23=0,0,ROUND(M23/C23*100,1))</f>
        <v>0</v>
      </c>
      <c r="X23" s="24">
        <f>IF(D23=0,0,ROUND(N23/D23*100,1))</f>
        <v>0</v>
      </c>
      <c r="Y23" s="24">
        <f>IF(E23=0,0,ROUND(O23/E23*100,1))</f>
        <v>0</v>
      </c>
      <c r="Z23" s="24">
        <f>IF(F23=0,0,ROUND(P23/F23*100,1))</f>
        <v>0</v>
      </c>
      <c r="AA23" s="24">
        <f>IF(G23=0,0,ROUND(Q23/G23*100,1))</f>
        <v>0</v>
      </c>
      <c r="AB23" s="24">
        <f>IF(H23=0,0,ROUND(R23/H23*100,1))</f>
        <v>0</v>
      </c>
      <c r="AC23" s="24">
        <f>IF(I23=0,0,ROUND(S23/I23*100,1))</f>
        <v>0</v>
      </c>
      <c r="AD23" s="24">
        <f>IF(J23=0,0,ROUND(T23/J23*100,1))</f>
        <v>0</v>
      </c>
      <c r="AE23" s="24">
        <f>IF(K23=0,0,ROUND(U23/K23*100,1))</f>
        <v>0</v>
      </c>
      <c r="AF23" s="24">
        <f>IF(L23=0,0,ROUND(V23/L23*100,1))</f>
        <v>0</v>
      </c>
    </row>
    <row r="24" spans="1:32">
      <c r="A24" s="22"/>
      <c r="B24" s="23"/>
      <c r="C24" s="23">
        <f>E24+G24+I24+K24</f>
        <v>245590</v>
      </c>
      <c r="D24" s="23">
        <f>F24+H24+J24+L24</f>
        <v>0</v>
      </c>
      <c r="E24" s="23">
        <v>24414.1</v>
      </c>
      <c r="F24" s="23">
        <v>0</v>
      </c>
      <c r="G24" s="23">
        <v>50763.199999999997</v>
      </c>
      <c r="H24" s="23">
        <v>0</v>
      </c>
      <c r="I24" s="23">
        <v>1403.5999999999997</v>
      </c>
      <c r="J24" s="23">
        <v>0</v>
      </c>
      <c r="K24" s="23">
        <v>169009.1</v>
      </c>
      <c r="L24" s="23">
        <v>0</v>
      </c>
      <c r="M24" s="23">
        <f>O24+Q24+S24+U24</f>
        <v>39632.1</v>
      </c>
      <c r="N24" s="23">
        <f>P24+R24+T24+V24</f>
        <v>0</v>
      </c>
      <c r="O24" s="23">
        <v>4816.7</v>
      </c>
      <c r="P24" s="23">
        <v>0</v>
      </c>
      <c r="Q24" s="23">
        <v>9004.6</v>
      </c>
      <c r="R24" s="23">
        <v>0</v>
      </c>
      <c r="S24" s="23">
        <v>51.8</v>
      </c>
      <c r="T24" s="23">
        <v>0</v>
      </c>
      <c r="U24" s="23">
        <v>25759</v>
      </c>
      <c r="V24" s="23">
        <v>0</v>
      </c>
      <c r="W24" s="23">
        <f>IF(C24=0,0,ROUND(M24/C24*100,1))</f>
        <v>16.100000000000001</v>
      </c>
      <c r="X24" s="23">
        <f>IF(D24=0,0,ROUND(N24/D24*100,1))</f>
        <v>0</v>
      </c>
      <c r="Y24" s="23">
        <f>IF(E24=0,0,ROUND(O24/E24*100,1))</f>
        <v>19.7</v>
      </c>
      <c r="Z24" s="23">
        <f>IF(F24=0,0,ROUND(P24/F24*100,1))</f>
        <v>0</v>
      </c>
      <c r="AA24" s="23">
        <f>IF(G24=0,0,ROUND(Q24/G24*100,1))</f>
        <v>17.7</v>
      </c>
      <c r="AB24" s="23">
        <f>IF(H24=0,0,ROUND(R24/H24*100,1))</f>
        <v>0</v>
      </c>
      <c r="AC24" s="23">
        <f>IF(I24=0,0,ROUND(S24/I24*100,1))</f>
        <v>3.7</v>
      </c>
      <c r="AD24" s="23">
        <f>IF(J24=0,0,ROUND(T24/J24*100,1))</f>
        <v>0</v>
      </c>
      <c r="AE24" s="23">
        <f>IF(K24=0,0,ROUND(U24/K24*100,1))</f>
        <v>15.2</v>
      </c>
      <c r="AF24" s="23">
        <f>IF(L24=0,0,ROUND(V24/L24*100,1))</f>
        <v>0</v>
      </c>
    </row>
  </sheetData>
  <mergeCells count="26">
    <mergeCell ref="W3:AF3"/>
    <mergeCell ref="W4:W6"/>
    <mergeCell ref="X4:X6"/>
    <mergeCell ref="Y4:AF4"/>
    <mergeCell ref="Y5:Z5"/>
    <mergeCell ref="AA5:AB5"/>
    <mergeCell ref="AC5:AD5"/>
    <mergeCell ref="AE5:AF5"/>
    <mergeCell ref="M3:V3"/>
    <mergeCell ref="M4:M6"/>
    <mergeCell ref="N4:N6"/>
    <mergeCell ref="O4:V4"/>
    <mergeCell ref="O5:P5"/>
    <mergeCell ref="Q5:R5"/>
    <mergeCell ref="S5:T5"/>
    <mergeCell ref="U5:V5"/>
    <mergeCell ref="A3:A6"/>
    <mergeCell ref="B3:B6"/>
    <mergeCell ref="C3:L3"/>
    <mergeCell ref="C4:C6"/>
    <mergeCell ref="D4:D6"/>
    <mergeCell ref="E4:L4"/>
    <mergeCell ref="E5:F5"/>
    <mergeCell ref="G5:H5"/>
    <mergeCell ref="I5:J5"/>
    <mergeCell ref="K5:L5"/>
  </mergeCells>
  <pageMargins left="0.78740157480314998" right="0.31496062992126" top="0.39370078740157499" bottom="0.59" header="0.3" footer="0.31496062992126"/>
  <pageSetup paperSize="9" orientation="landscape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Реестр пп</vt:lpstr>
      <vt:lpstr>Индикаторы</vt:lpstr>
      <vt:lpstr>Результат</vt:lpstr>
      <vt:lpstr>Финансирование</vt:lpstr>
      <vt:lpstr>Индикаторы!Заголовки_для_печати</vt:lpstr>
      <vt:lpstr>'Реестр пп'!Заголовки_для_печати</vt:lpstr>
      <vt:lpstr>Результат!Заголовки_для_печати</vt:lpstr>
      <vt:lpstr>Финансирование!Заголовки_для_печати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User-19</dc:creator>
  <cp:lastModifiedBy>User-19</cp:lastModifiedBy>
  <cp:lastPrinted>2019-05-28T10:23:39Z</cp:lastPrinted>
  <dcterms:created xsi:type="dcterms:W3CDTF">2019-05-28T10:23:10Z</dcterms:created>
  <dcterms:modified xsi:type="dcterms:W3CDTF">2019-05-28T10:26:45Z</dcterms:modified>
</cp:coreProperties>
</file>