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10050"/>
  </bookViews>
  <sheets>
    <sheet name="30.08.2024" sheetId="1" r:id="rId1"/>
  </sheets>
  <definedNames>
    <definedName name="_xlnm.Print_Titles" localSheetId="0">'30.08.2024'!$A:$B,'30.08.2024'!$3:$4</definedName>
  </definedNames>
  <calcPr calcId="144525"/>
</workbook>
</file>

<file path=xl/calcChain.xml><?xml version="1.0" encoding="utf-8"?>
<calcChain xmlns="http://schemas.openxmlformats.org/spreadsheetml/2006/main">
  <c r="Q22" i="1" l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Q21" i="1"/>
  <c r="P21" i="1"/>
  <c r="O21" i="1"/>
  <c r="N21" i="1"/>
  <c r="M21" i="1"/>
  <c r="H21" i="1"/>
  <c r="C21" i="1"/>
  <c r="Q20" i="1"/>
  <c r="P20" i="1"/>
  <c r="O20" i="1"/>
  <c r="N20" i="1"/>
  <c r="M20" i="1"/>
  <c r="H20" i="1"/>
  <c r="C20" i="1"/>
  <c r="Q19" i="1"/>
  <c r="P19" i="1"/>
  <c r="O19" i="1"/>
  <c r="N19" i="1"/>
  <c r="M19" i="1"/>
  <c r="H19" i="1"/>
  <c r="C19" i="1"/>
  <c r="Q18" i="1"/>
  <c r="P18" i="1"/>
  <c r="O18" i="1"/>
  <c r="N18" i="1"/>
  <c r="M18" i="1"/>
  <c r="H18" i="1"/>
  <c r="C18" i="1"/>
  <c r="Q17" i="1"/>
  <c r="P17" i="1"/>
  <c r="O17" i="1"/>
  <c r="N17" i="1"/>
  <c r="M17" i="1"/>
  <c r="H17" i="1"/>
  <c r="C17" i="1"/>
  <c r="Q16" i="1"/>
  <c r="P16" i="1"/>
  <c r="O16" i="1"/>
  <c r="N16" i="1"/>
  <c r="M16" i="1"/>
  <c r="H16" i="1"/>
  <c r="C16" i="1"/>
  <c r="Q15" i="1"/>
  <c r="P15" i="1"/>
  <c r="O15" i="1"/>
  <c r="N15" i="1"/>
  <c r="M15" i="1"/>
  <c r="H15" i="1"/>
  <c r="C15" i="1"/>
  <c r="Q14" i="1"/>
  <c r="P14" i="1"/>
  <c r="O14" i="1"/>
  <c r="N14" i="1"/>
  <c r="M14" i="1"/>
  <c r="H14" i="1"/>
  <c r="C14" i="1"/>
  <c r="Q13" i="1"/>
  <c r="P13" i="1"/>
  <c r="O13" i="1"/>
  <c r="N13" i="1"/>
  <c r="M13" i="1"/>
  <c r="H13" i="1"/>
  <c r="C13" i="1"/>
  <c r="Q12" i="1"/>
  <c r="P12" i="1"/>
  <c r="O12" i="1"/>
  <c r="N12" i="1"/>
  <c r="M12" i="1"/>
  <c r="H12" i="1"/>
  <c r="C12" i="1"/>
  <c r="Q11" i="1"/>
  <c r="P11" i="1"/>
  <c r="O11" i="1"/>
  <c r="N11" i="1"/>
  <c r="M11" i="1"/>
  <c r="H11" i="1"/>
  <c r="C11" i="1"/>
  <c r="Q10" i="1"/>
  <c r="P10" i="1"/>
  <c r="O10" i="1"/>
  <c r="N10" i="1"/>
  <c r="M10" i="1"/>
  <c r="H10" i="1"/>
  <c r="C10" i="1"/>
  <c r="Q9" i="1"/>
  <c r="P9" i="1"/>
  <c r="O9" i="1"/>
  <c r="N9" i="1"/>
  <c r="M9" i="1"/>
  <c r="H9" i="1"/>
  <c r="C9" i="1"/>
  <c r="Q8" i="1"/>
  <c r="P8" i="1"/>
  <c r="O8" i="1"/>
  <c r="N8" i="1"/>
  <c r="M8" i="1"/>
  <c r="H8" i="1"/>
  <c r="C8" i="1"/>
  <c r="Q7" i="1"/>
  <c r="P7" i="1"/>
  <c r="O7" i="1"/>
  <c r="N7" i="1"/>
  <c r="M7" i="1"/>
  <c r="H7" i="1"/>
  <c r="C7" i="1"/>
  <c r="Q6" i="1"/>
  <c r="P6" i="1"/>
  <c r="O6" i="1"/>
  <c r="N6" i="1"/>
  <c r="M6" i="1"/>
  <c r="H6" i="1"/>
  <c r="C6" i="1"/>
  <c r="Q5" i="1"/>
  <c r="P5" i="1"/>
  <c r="O5" i="1"/>
  <c r="N5" i="1"/>
  <c r="M5" i="1"/>
  <c r="H5" i="1"/>
  <c r="C5" i="1"/>
</calcChain>
</file>

<file path=xl/sharedStrings.xml><?xml version="1.0" encoding="utf-8"?>
<sst xmlns="http://schemas.openxmlformats.org/spreadsheetml/2006/main" count="40" uniqueCount="30">
  <si>
    <t xml:space="preserve">Финансирование МП  за 6 месяцев 2024 года </t>
  </si>
  <si>
    <t>Суетский район</t>
  </si>
  <si>
    <t>№ п/п</t>
  </si>
  <si>
    <t>Наименование МП</t>
  </si>
  <si>
    <t>План по программе на 2024 г.</t>
  </si>
  <si>
    <t>Всего</t>
  </si>
  <si>
    <t>ФБ</t>
  </si>
  <si>
    <t>КБ</t>
  </si>
  <si>
    <t>МБ</t>
  </si>
  <si>
    <t>ВБ</t>
  </si>
  <si>
    <t>Фактически освоено за 6 месяцев 2024г.</t>
  </si>
  <si>
    <t>Выполнение от плана по программе, %</t>
  </si>
  <si>
    <t>"Защита населения и территорий от чрезвычайных ситуаций, обеспечения пожарной безопасности и безопасности людей на водных объектах муниципального округа Суетский район Алтайского края на 2023-2025 год</t>
  </si>
  <si>
    <t>"Повышение безопасности дорожного движения в муниципальном округе Суетский район на 2023-2027 годы"</t>
  </si>
  <si>
    <t>"Поддержка и развитие малого и среднего предпринимательства в муниципальном округе Суетский район Алтайского края" на 2021-2025 годы</t>
  </si>
  <si>
    <t>"Противодействие экстремизму и идеологии терроризма в муниципальном округе Суетский район Алтайского края на 2021-2025 годы"</t>
  </si>
  <si>
    <t>"Профилактика преступлений и иных правонарушений в муниципальном округе Суетский район на 2021-2024 годы"</t>
  </si>
  <si>
    <t>"Развитие культуры муниципального округа Суетский район Алтайского края" на 2021-2024 годы</t>
  </si>
  <si>
    <t>"Развитие образования и молодежной политики в муниципальном округе Суетский район на 2021-2024 годы"</t>
  </si>
  <si>
    <t>"Развитие сельского хозяйства муниципального округа Суетский район на 2021-2025 годы</t>
  </si>
  <si>
    <t>"Развитие систем коммунальной инфраструктуры муниципального округа Суетский район Алтайского края на 2022-2024 годы"</t>
  </si>
  <si>
    <t>"Формирование и популяризация здорового образа жизни в муниципальном округе Суетский район на 2021-2025 годы"</t>
  </si>
  <si>
    <t>"Формирование современной городской среды"</t>
  </si>
  <si>
    <t>«Комплексное развитие сельских территорий муниципального округа Суетский район Алтайского края» на 2020-2025 годы</t>
  </si>
  <si>
    <t>«Комплексные меры противодействия злоупотреблению наркотиками и их незаконному обороту в муниципальном округе Суетский район на 2021-2024 годы»</t>
  </si>
  <si>
    <t>«Патриотическое воспитание граждан в муниципальном округе Суетский район на 2021-2024годы»</t>
  </si>
  <si>
    <t>«Развитие информационно-коммуникационных технологий муниципального округа Суетский район Алтайского края»  на 2018-2024 годы</t>
  </si>
  <si>
    <t>«Развитие физической культуры и спорта в муниципальном округе Суетский район Алтайского края на 2020-2024 годы»</t>
  </si>
  <si>
    <t>«Содействие занятости населения муниципального округа Суетский район» на 2020-2024 годы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</si>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</sst>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Continuous" vertical="top" wrapText="1"/>
    </xf>
    <xf numFmtId="0" fontId="2" fillId="0" borderId="0" xfId="0" applyFont="1" applyAlignment="1">
      <alignment horizontal="centerContinuous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Continuous" vertical="top" wrapText="1"/>
    </xf>
    <xf numFmtId="0" fontId="0" fillId="0" borderId="1" xfId="0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showZeros="0" tabSelected="1" workbookViewId="0"/>
  </sheetViews>
  <sheetFormatPr defaultRowHeight="15" x14ac:dyDescent="0.25"/>
  <cols>
    <col min="1" max="1" width="4.7109375" style="1" customWidth="1"/>
    <col min="2" max="2" width="32.7109375" style="1" customWidth="1"/>
    <col min="3" max="3" width="11" style="1" customWidth="1"/>
    <col min="4" max="7" width="9.140625" style="1"/>
    <col min="8" max="8" width="11" style="1" customWidth="1"/>
    <col min="9" max="16384" width="9.140625" style="1"/>
  </cols>
  <sheetData>
    <row r="1" spans="1:17" x14ac:dyDescent="0.25">
      <c r="A1" s="3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4" t="s">
        <v>2</v>
      </c>
      <c r="B3" s="4" t="s">
        <v>3</v>
      </c>
      <c r="C3" s="5" t="s">
        <v>4</v>
      </c>
      <c r="D3" s="5"/>
      <c r="E3" s="5"/>
      <c r="F3" s="5"/>
      <c r="G3" s="5"/>
      <c r="H3" s="5" t="s">
        <v>10</v>
      </c>
      <c r="I3" s="5"/>
      <c r="J3" s="5"/>
      <c r="K3" s="5"/>
      <c r="L3" s="5"/>
      <c r="M3" s="5" t="s">
        <v>11</v>
      </c>
      <c r="N3" s="5"/>
      <c r="O3" s="5"/>
      <c r="P3" s="5"/>
      <c r="Q3" s="5"/>
    </row>
    <row r="4" spans="1:17" x14ac:dyDescent="0.25">
      <c r="A4" s="6"/>
      <c r="B4" s="6"/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9</v>
      </c>
      <c r="M4" s="7" t="s">
        <v>5</v>
      </c>
      <c r="N4" s="7" t="s">
        <v>6</v>
      </c>
      <c r="O4" s="7" t="s">
        <v>7</v>
      </c>
      <c r="P4" s="7" t="s">
        <v>8</v>
      </c>
      <c r="Q4" s="7" t="s">
        <v>9</v>
      </c>
    </row>
    <row r="5" spans="1:17" ht="120" x14ac:dyDescent="0.25">
      <c r="A5" s="7">
        <v>1</v>
      </c>
      <c r="B5" s="7" t="s">
        <v>12</v>
      </c>
      <c r="C5" s="7">
        <f>SUM(D5:G5)</f>
        <v>867.5</v>
      </c>
      <c r="D5" s="7">
        <v>0</v>
      </c>
      <c r="E5" s="7">
        <v>0</v>
      </c>
      <c r="F5" s="7">
        <v>867.5</v>
      </c>
      <c r="G5" s="7">
        <v>0</v>
      </c>
      <c r="H5" s="7">
        <f>SUM(I5:L5)</f>
        <v>745.6</v>
      </c>
      <c r="I5" s="7">
        <v>0</v>
      </c>
      <c r="J5" s="7">
        <v>0</v>
      </c>
      <c r="K5" s="7">
        <v>745.6</v>
      </c>
      <c r="L5" s="7">
        <v>0</v>
      </c>
      <c r="M5" s="7">
        <f>IF(C5=0,0,ROUND(H5/C5*100,1))</f>
        <v>85.9</v>
      </c>
      <c r="N5" s="7">
        <f>IF(D5=0,0,ROUND(I5/D5*100,1))</f>
        <v>0</v>
      </c>
      <c r="O5" s="7">
        <f>IF(E5=0,0,ROUND(J5/E5*100,1))</f>
        <v>0</v>
      </c>
      <c r="P5" s="7">
        <f>IF(F5=0,0,ROUND(K5/F5*100,1))</f>
        <v>85.9</v>
      </c>
      <c r="Q5" s="7">
        <f>IF(G5=0,0,ROUND(L5/G5*100,1))</f>
        <v>0</v>
      </c>
    </row>
    <row r="6" spans="1:17" ht="60" x14ac:dyDescent="0.25">
      <c r="A6" s="7">
        <v>2</v>
      </c>
      <c r="B6" s="7" t="s">
        <v>13</v>
      </c>
      <c r="C6" s="7">
        <f>SUM(D6:G6)</f>
        <v>0</v>
      </c>
      <c r="D6" s="7">
        <v>0</v>
      </c>
      <c r="E6" s="7">
        <v>0</v>
      </c>
      <c r="F6" s="7">
        <v>0</v>
      </c>
      <c r="G6" s="7">
        <v>0</v>
      </c>
      <c r="H6" s="7">
        <f>SUM(I6:L6)</f>
        <v>0</v>
      </c>
      <c r="I6" s="7">
        <v>0</v>
      </c>
      <c r="J6" s="7">
        <v>0</v>
      </c>
      <c r="K6" s="7">
        <v>0</v>
      </c>
      <c r="L6" s="7">
        <v>0</v>
      </c>
      <c r="M6" s="7">
        <f>IF(C6=0,0,ROUND(H6/C6*100,1))</f>
        <v>0</v>
      </c>
      <c r="N6" s="7">
        <f>IF(D6=0,0,ROUND(I6/D6*100,1))</f>
        <v>0</v>
      </c>
      <c r="O6" s="7">
        <f>IF(E6=0,0,ROUND(J6/E6*100,1))</f>
        <v>0</v>
      </c>
      <c r="P6" s="7">
        <f>IF(F6=0,0,ROUND(K6/F6*100,1))</f>
        <v>0</v>
      </c>
      <c r="Q6" s="7">
        <f>IF(G6=0,0,ROUND(L6/G6*100,1))</f>
        <v>0</v>
      </c>
    </row>
    <row r="7" spans="1:17" ht="75" x14ac:dyDescent="0.25">
      <c r="A7" s="7">
        <v>3</v>
      </c>
      <c r="B7" s="7" t="s">
        <v>14</v>
      </c>
      <c r="C7" s="7">
        <f>SUM(D7:G7)</f>
        <v>130</v>
      </c>
      <c r="D7" s="7">
        <v>0</v>
      </c>
      <c r="E7" s="7">
        <v>0</v>
      </c>
      <c r="F7" s="7">
        <v>130</v>
      </c>
      <c r="G7" s="7">
        <v>0</v>
      </c>
      <c r="H7" s="7">
        <f>SUM(I7:L7)</f>
        <v>25</v>
      </c>
      <c r="I7" s="7">
        <v>0</v>
      </c>
      <c r="J7" s="7">
        <v>0</v>
      </c>
      <c r="K7" s="7">
        <v>25</v>
      </c>
      <c r="L7" s="7">
        <v>0</v>
      </c>
      <c r="M7" s="7">
        <f>IF(C7=0,0,ROUND(H7/C7*100,1))</f>
        <v>19.2</v>
      </c>
      <c r="N7" s="7">
        <f>IF(D7=0,0,ROUND(I7/D7*100,1))</f>
        <v>0</v>
      </c>
      <c r="O7" s="7">
        <f>IF(E7=0,0,ROUND(J7/E7*100,1))</f>
        <v>0</v>
      </c>
      <c r="P7" s="7">
        <f>IF(F7=0,0,ROUND(K7/F7*100,1))</f>
        <v>19.2</v>
      </c>
      <c r="Q7" s="7">
        <f>IF(G7=0,0,ROUND(L7/G7*100,1))</f>
        <v>0</v>
      </c>
    </row>
    <row r="8" spans="1:17" ht="75" x14ac:dyDescent="0.25">
      <c r="A8" s="7">
        <v>4</v>
      </c>
      <c r="B8" s="7" t="s">
        <v>15</v>
      </c>
      <c r="C8" s="7">
        <f>SUM(D8:G8)</f>
        <v>75</v>
      </c>
      <c r="D8" s="7">
        <v>0</v>
      </c>
      <c r="E8" s="7">
        <v>0</v>
      </c>
      <c r="F8" s="7">
        <v>75</v>
      </c>
      <c r="G8" s="7">
        <v>0</v>
      </c>
      <c r="H8" s="7">
        <f>SUM(I8:L8)</f>
        <v>0</v>
      </c>
      <c r="I8" s="7">
        <v>0</v>
      </c>
      <c r="J8" s="7">
        <v>0</v>
      </c>
      <c r="K8" s="7">
        <v>0</v>
      </c>
      <c r="L8" s="7">
        <v>0</v>
      </c>
      <c r="M8" s="7">
        <f>IF(C8=0,0,ROUND(H8/C8*100,1))</f>
        <v>0</v>
      </c>
      <c r="N8" s="7">
        <f>IF(D8=0,0,ROUND(I8/D8*100,1))</f>
        <v>0</v>
      </c>
      <c r="O8" s="7">
        <f>IF(E8=0,0,ROUND(J8/E8*100,1))</f>
        <v>0</v>
      </c>
      <c r="P8" s="7">
        <f>IF(F8=0,0,ROUND(K8/F8*100,1))</f>
        <v>0</v>
      </c>
      <c r="Q8" s="7">
        <f>IF(G8=0,0,ROUND(L8/G8*100,1))</f>
        <v>0</v>
      </c>
    </row>
    <row r="9" spans="1:17" ht="60" x14ac:dyDescent="0.25">
      <c r="A9" s="7">
        <v>5</v>
      </c>
      <c r="B9" s="7" t="s">
        <v>16</v>
      </c>
      <c r="C9" s="7">
        <f>SUM(D9:G9)</f>
        <v>269</v>
      </c>
      <c r="D9" s="7">
        <v>0</v>
      </c>
      <c r="E9" s="7">
        <v>0</v>
      </c>
      <c r="F9" s="7">
        <v>269</v>
      </c>
      <c r="G9" s="7">
        <v>0</v>
      </c>
      <c r="H9" s="7">
        <f>SUM(I9:L9)</f>
        <v>125.6</v>
      </c>
      <c r="I9" s="7">
        <v>0</v>
      </c>
      <c r="J9" s="7">
        <v>0</v>
      </c>
      <c r="K9" s="7">
        <v>125.6</v>
      </c>
      <c r="L9" s="7">
        <v>0</v>
      </c>
      <c r="M9" s="7">
        <f>IF(C9=0,0,ROUND(H9/C9*100,1))</f>
        <v>46.7</v>
      </c>
      <c r="N9" s="7">
        <f>IF(D9=0,0,ROUND(I9/D9*100,1))</f>
        <v>0</v>
      </c>
      <c r="O9" s="7">
        <f>IF(E9=0,0,ROUND(J9/E9*100,1))</f>
        <v>0</v>
      </c>
      <c r="P9" s="7">
        <f>IF(F9=0,0,ROUND(K9/F9*100,1))</f>
        <v>46.7</v>
      </c>
      <c r="Q9" s="7">
        <f>IF(G9=0,0,ROUND(L9/G9*100,1))</f>
        <v>0</v>
      </c>
    </row>
    <row r="10" spans="1:17" ht="60" x14ac:dyDescent="0.25">
      <c r="A10" s="7">
        <v>6</v>
      </c>
      <c r="B10" s="7" t="s">
        <v>17</v>
      </c>
      <c r="C10" s="7">
        <f>SUM(D10:G10)</f>
        <v>3095.0999999999995</v>
      </c>
      <c r="D10" s="7">
        <v>0</v>
      </c>
      <c r="E10" s="7">
        <v>1448.6</v>
      </c>
      <c r="F10" s="7">
        <v>1386.8</v>
      </c>
      <c r="G10" s="7">
        <v>259.7</v>
      </c>
      <c r="H10" s="7">
        <f>SUM(I10:L10)</f>
        <v>341.9</v>
      </c>
      <c r="I10" s="7">
        <v>0</v>
      </c>
      <c r="J10" s="7">
        <v>0</v>
      </c>
      <c r="K10" s="7">
        <v>341.9</v>
      </c>
      <c r="L10" s="7">
        <v>0</v>
      </c>
      <c r="M10" s="7">
        <f>IF(C10=0,0,ROUND(H10/C10*100,1))</f>
        <v>11</v>
      </c>
      <c r="N10" s="7">
        <f>IF(D10=0,0,ROUND(I10/D10*100,1))</f>
        <v>0</v>
      </c>
      <c r="O10" s="7">
        <f>IF(E10=0,0,ROUND(J10/E10*100,1))</f>
        <v>0</v>
      </c>
      <c r="P10" s="7">
        <f>IF(F10=0,0,ROUND(K10/F10*100,1))</f>
        <v>24.7</v>
      </c>
      <c r="Q10" s="7">
        <f>IF(G10=0,0,ROUND(L10/G10*100,1))</f>
        <v>0</v>
      </c>
    </row>
    <row r="11" spans="1:17" ht="60" x14ac:dyDescent="0.25">
      <c r="A11" s="7">
        <v>7</v>
      </c>
      <c r="B11" s="7" t="s">
        <v>18</v>
      </c>
      <c r="C11" s="7">
        <f>SUM(D11:G11)</f>
        <v>112153.29999999999</v>
      </c>
      <c r="D11" s="7">
        <v>6670.5</v>
      </c>
      <c r="E11" s="7">
        <v>79115.899999999994</v>
      </c>
      <c r="F11" s="7">
        <v>26366.9</v>
      </c>
      <c r="G11" s="7">
        <v>0</v>
      </c>
      <c r="H11" s="7">
        <f>SUM(I11:L11)</f>
        <v>51443.6</v>
      </c>
      <c r="I11" s="7">
        <v>4824.8999999999996</v>
      </c>
      <c r="J11" s="7">
        <v>34567.599999999999</v>
      </c>
      <c r="K11" s="7">
        <v>12051.1</v>
      </c>
      <c r="L11" s="7">
        <v>0</v>
      </c>
      <c r="M11" s="7">
        <f>IF(C11=0,0,ROUND(H11/C11*100,1))</f>
        <v>45.9</v>
      </c>
      <c r="N11" s="7">
        <f>IF(D11=0,0,ROUND(I11/D11*100,1))</f>
        <v>72.3</v>
      </c>
      <c r="O11" s="7">
        <f>IF(E11=0,0,ROUND(J11/E11*100,1))</f>
        <v>43.7</v>
      </c>
      <c r="P11" s="7">
        <f>IF(F11=0,0,ROUND(K11/F11*100,1))</f>
        <v>45.7</v>
      </c>
      <c r="Q11" s="7">
        <f>IF(G11=0,0,ROUND(L11/G11*100,1))</f>
        <v>0</v>
      </c>
    </row>
    <row r="12" spans="1:17" ht="45" x14ac:dyDescent="0.25">
      <c r="A12" s="7">
        <v>8</v>
      </c>
      <c r="B12" s="7" t="s">
        <v>19</v>
      </c>
      <c r="C12" s="7">
        <f>SUM(D12:G12)</f>
        <v>140597.9</v>
      </c>
      <c r="D12" s="7">
        <v>24928.799999999999</v>
      </c>
      <c r="E12" s="7">
        <v>250.1</v>
      </c>
      <c r="F12" s="7">
        <v>188</v>
      </c>
      <c r="G12" s="7">
        <v>115231</v>
      </c>
      <c r="H12" s="7">
        <f>SUM(I12:L12)</f>
        <v>145053.1</v>
      </c>
      <c r="I12" s="7">
        <v>11455.9</v>
      </c>
      <c r="J12" s="7">
        <v>115.7</v>
      </c>
      <c r="K12" s="7">
        <v>0</v>
      </c>
      <c r="L12" s="7">
        <v>133481.5</v>
      </c>
      <c r="M12" s="7">
        <f>IF(C12=0,0,ROUND(H12/C12*100,1))</f>
        <v>103.2</v>
      </c>
      <c r="N12" s="7">
        <f>IF(D12=0,0,ROUND(I12/D12*100,1))</f>
        <v>46</v>
      </c>
      <c r="O12" s="7">
        <f>IF(E12=0,0,ROUND(J12/E12*100,1))</f>
        <v>46.3</v>
      </c>
      <c r="P12" s="7">
        <f>IF(F12=0,0,ROUND(K12/F12*100,1))</f>
        <v>0</v>
      </c>
      <c r="Q12" s="7">
        <f>IF(G12=0,0,ROUND(L12/G12*100,1))</f>
        <v>115.8</v>
      </c>
    </row>
    <row r="13" spans="1:17" ht="75" x14ac:dyDescent="0.25">
      <c r="A13" s="7">
        <v>9</v>
      </c>
      <c r="B13" s="7" t="s">
        <v>20</v>
      </c>
      <c r="C13" s="7">
        <f>SUM(D13:G13)</f>
        <v>5933.8</v>
      </c>
      <c r="D13" s="7">
        <v>0</v>
      </c>
      <c r="E13" s="7">
        <v>5389</v>
      </c>
      <c r="F13" s="7">
        <v>544.79999999999995</v>
      </c>
      <c r="G13" s="7">
        <v>0</v>
      </c>
      <c r="H13" s="7">
        <f>SUM(I13:L13)</f>
        <v>2949.4</v>
      </c>
      <c r="I13" s="7">
        <v>0</v>
      </c>
      <c r="J13" s="7">
        <v>2756</v>
      </c>
      <c r="K13" s="7">
        <v>193.4</v>
      </c>
      <c r="L13" s="7">
        <v>0</v>
      </c>
      <c r="M13" s="7">
        <f>IF(C13=0,0,ROUND(H13/C13*100,1))</f>
        <v>49.7</v>
      </c>
      <c r="N13" s="7">
        <f>IF(D13=0,0,ROUND(I13/D13*100,1))</f>
        <v>0</v>
      </c>
      <c r="O13" s="7">
        <f>IF(E13=0,0,ROUND(J13/E13*100,1))</f>
        <v>51.1</v>
      </c>
      <c r="P13" s="7">
        <f>IF(F13=0,0,ROUND(K13/F13*100,1))</f>
        <v>35.5</v>
      </c>
      <c r="Q13" s="7">
        <f>IF(G13=0,0,ROUND(L13/G13*100,1))</f>
        <v>0</v>
      </c>
    </row>
    <row r="14" spans="1:17" ht="60" x14ac:dyDescent="0.25">
      <c r="A14" s="7">
        <v>10</v>
      </c>
      <c r="B14" s="7" t="s">
        <v>21</v>
      </c>
      <c r="C14" s="7">
        <f>SUM(D14:G14)</f>
        <v>0</v>
      </c>
      <c r="D14" s="7">
        <v>0</v>
      </c>
      <c r="E14" s="7">
        <v>0</v>
      </c>
      <c r="F14" s="7">
        <v>0</v>
      </c>
      <c r="G14" s="7">
        <v>0</v>
      </c>
      <c r="H14" s="7">
        <f>SUM(I14:L14)</f>
        <v>0</v>
      </c>
      <c r="I14" s="7">
        <v>0</v>
      </c>
      <c r="J14" s="7">
        <v>0</v>
      </c>
      <c r="K14" s="7">
        <v>0</v>
      </c>
      <c r="L14" s="7">
        <v>0</v>
      </c>
      <c r="M14" s="7">
        <f>IF(C14=0,0,ROUND(H14/C14*100,1))</f>
        <v>0</v>
      </c>
      <c r="N14" s="7">
        <f>IF(D14=0,0,ROUND(I14/D14*100,1))</f>
        <v>0</v>
      </c>
      <c r="O14" s="7">
        <f>IF(E14=0,0,ROUND(J14/E14*100,1))</f>
        <v>0</v>
      </c>
      <c r="P14" s="7">
        <f>IF(F14=0,0,ROUND(K14/F14*100,1))</f>
        <v>0</v>
      </c>
      <c r="Q14" s="7">
        <f>IF(G14=0,0,ROUND(L14/G14*100,1))</f>
        <v>0</v>
      </c>
    </row>
    <row r="15" spans="1:17" ht="30" x14ac:dyDescent="0.25">
      <c r="A15" s="7">
        <v>11</v>
      </c>
      <c r="B15" s="7" t="s">
        <v>22</v>
      </c>
      <c r="C15" s="7">
        <f>SUM(D15:G15)</f>
        <v>5777.9</v>
      </c>
      <c r="D15" s="7">
        <v>4059</v>
      </c>
      <c r="E15" s="7">
        <v>41</v>
      </c>
      <c r="F15" s="7">
        <v>1677.9</v>
      </c>
      <c r="G15" s="7">
        <v>0</v>
      </c>
      <c r="H15" s="7">
        <f>SUM(I15:L15)</f>
        <v>0</v>
      </c>
      <c r="I15" s="7">
        <v>0</v>
      </c>
      <c r="J15" s="7">
        <v>0</v>
      </c>
      <c r="K15" s="7">
        <v>0</v>
      </c>
      <c r="L15" s="7">
        <v>0</v>
      </c>
      <c r="M15" s="7">
        <f>IF(C15=0,0,ROUND(H15/C15*100,1))</f>
        <v>0</v>
      </c>
      <c r="N15" s="7">
        <f>IF(D15=0,0,ROUND(I15/D15*100,1))</f>
        <v>0</v>
      </c>
      <c r="O15" s="7">
        <f>IF(E15=0,0,ROUND(J15/E15*100,1))</f>
        <v>0</v>
      </c>
      <c r="P15" s="7">
        <f>IF(F15=0,0,ROUND(K15/F15*100,1))</f>
        <v>0</v>
      </c>
      <c r="Q15" s="7">
        <f>IF(G15=0,0,ROUND(L15/G15*100,1))</f>
        <v>0</v>
      </c>
    </row>
    <row r="16" spans="1:17" ht="75" x14ac:dyDescent="0.25">
      <c r="A16" s="7">
        <v>12</v>
      </c>
      <c r="B16" s="7" t="s">
        <v>23</v>
      </c>
      <c r="C16" s="7">
        <f>SUM(D16:G16)</f>
        <v>10126.4</v>
      </c>
      <c r="D16" s="7">
        <v>0</v>
      </c>
      <c r="E16" s="7">
        <v>4366.2</v>
      </c>
      <c r="F16" s="7">
        <v>4768.8</v>
      </c>
      <c r="G16" s="7">
        <v>991.4</v>
      </c>
      <c r="H16" s="7">
        <f>SUM(I16:L16)</f>
        <v>900</v>
      </c>
      <c r="I16" s="7">
        <v>0</v>
      </c>
      <c r="J16" s="7">
        <v>900</v>
      </c>
      <c r="K16" s="7">
        <v>0</v>
      </c>
      <c r="L16" s="7">
        <v>0</v>
      </c>
      <c r="M16" s="7">
        <f>IF(C16=0,0,ROUND(H16/C16*100,1))</f>
        <v>8.9</v>
      </c>
      <c r="N16" s="7">
        <f>IF(D16=0,0,ROUND(I16/D16*100,1))</f>
        <v>0</v>
      </c>
      <c r="O16" s="7">
        <f>IF(E16=0,0,ROUND(J16/E16*100,1))</f>
        <v>20.6</v>
      </c>
      <c r="P16" s="7">
        <f>IF(F16=0,0,ROUND(K16/F16*100,1))</f>
        <v>0</v>
      </c>
      <c r="Q16" s="7">
        <f>IF(G16=0,0,ROUND(L16/G16*100,1))</f>
        <v>0</v>
      </c>
    </row>
    <row r="17" spans="1:17" ht="90" x14ac:dyDescent="0.25">
      <c r="A17" s="7">
        <v>13</v>
      </c>
      <c r="B17" s="7" t="s">
        <v>24</v>
      </c>
      <c r="C17" s="7">
        <f>SUM(D17:G17)</f>
        <v>48</v>
      </c>
      <c r="D17" s="7">
        <v>0</v>
      </c>
      <c r="E17" s="7">
        <v>0</v>
      </c>
      <c r="F17" s="7">
        <v>48</v>
      </c>
      <c r="G17" s="7">
        <v>0</v>
      </c>
      <c r="H17" s="7">
        <f>SUM(I17:L17)</f>
        <v>1.6</v>
      </c>
      <c r="I17" s="7">
        <v>0</v>
      </c>
      <c r="J17" s="7">
        <v>0</v>
      </c>
      <c r="K17" s="7">
        <v>1.6</v>
      </c>
      <c r="L17" s="7">
        <v>0</v>
      </c>
      <c r="M17" s="7">
        <f>IF(C17=0,0,ROUND(H17/C17*100,1))</f>
        <v>3.3</v>
      </c>
      <c r="N17" s="7">
        <f>IF(D17=0,0,ROUND(I17/D17*100,1))</f>
        <v>0</v>
      </c>
      <c r="O17" s="7">
        <f>IF(E17=0,0,ROUND(J17/E17*100,1))</f>
        <v>0</v>
      </c>
      <c r="P17" s="7">
        <f>IF(F17=0,0,ROUND(K17/F17*100,1))</f>
        <v>3.3</v>
      </c>
      <c r="Q17" s="7">
        <f>IF(G17=0,0,ROUND(L17/G17*100,1))</f>
        <v>0</v>
      </c>
    </row>
    <row r="18" spans="1:17" ht="60" x14ac:dyDescent="0.25">
      <c r="A18" s="7">
        <v>14</v>
      </c>
      <c r="B18" s="7" t="s">
        <v>25</v>
      </c>
      <c r="C18" s="7">
        <f>SUM(D18:G18)</f>
        <v>53.5</v>
      </c>
      <c r="D18" s="7">
        <v>0</v>
      </c>
      <c r="E18" s="7">
        <v>0</v>
      </c>
      <c r="F18" s="7">
        <v>53.5</v>
      </c>
      <c r="G18" s="7">
        <v>0</v>
      </c>
      <c r="H18" s="7">
        <f>SUM(I18:L18)</f>
        <v>19</v>
      </c>
      <c r="I18" s="7">
        <v>0</v>
      </c>
      <c r="J18" s="7">
        <v>0</v>
      </c>
      <c r="K18" s="7">
        <v>19</v>
      </c>
      <c r="L18" s="7">
        <v>0</v>
      </c>
      <c r="M18" s="7">
        <f>IF(C18=0,0,ROUND(H18/C18*100,1))</f>
        <v>35.5</v>
      </c>
      <c r="N18" s="7">
        <f>IF(D18=0,0,ROUND(I18/D18*100,1))</f>
        <v>0</v>
      </c>
      <c r="O18" s="7">
        <f>IF(E18=0,0,ROUND(J18/E18*100,1))</f>
        <v>0</v>
      </c>
      <c r="P18" s="7">
        <f>IF(F18=0,0,ROUND(K18/F18*100,1))</f>
        <v>35.5</v>
      </c>
      <c r="Q18" s="7">
        <f>IF(G18=0,0,ROUND(L18/G18*100,1))</f>
        <v>0</v>
      </c>
    </row>
    <row r="19" spans="1:17" ht="75" x14ac:dyDescent="0.25">
      <c r="A19" s="7">
        <v>15</v>
      </c>
      <c r="B19" s="7" t="s">
        <v>26</v>
      </c>
      <c r="C19" s="7">
        <f>SUM(D19:G19)</f>
        <v>847.3</v>
      </c>
      <c r="D19" s="7">
        <v>0</v>
      </c>
      <c r="E19" s="7">
        <v>0</v>
      </c>
      <c r="F19" s="7">
        <v>847.3</v>
      </c>
      <c r="G19" s="7">
        <v>0</v>
      </c>
      <c r="H19" s="7">
        <f>SUM(I19:L19)</f>
        <v>414.3</v>
      </c>
      <c r="I19" s="7">
        <v>0</v>
      </c>
      <c r="J19" s="7">
        <v>0</v>
      </c>
      <c r="K19" s="7">
        <v>414.3</v>
      </c>
      <c r="L19" s="7">
        <v>0</v>
      </c>
      <c r="M19" s="7">
        <f>IF(C19=0,0,ROUND(H19/C19*100,1))</f>
        <v>48.9</v>
      </c>
      <c r="N19" s="7">
        <f>IF(D19=0,0,ROUND(I19/D19*100,1))</f>
        <v>0</v>
      </c>
      <c r="O19" s="7">
        <f>IF(E19=0,0,ROUND(J19/E19*100,1))</f>
        <v>0</v>
      </c>
      <c r="P19" s="7">
        <f>IF(F19=0,0,ROUND(K19/F19*100,1))</f>
        <v>48.9</v>
      </c>
      <c r="Q19" s="7">
        <f>IF(G19=0,0,ROUND(L19/G19*100,1))</f>
        <v>0</v>
      </c>
    </row>
    <row r="20" spans="1:17" ht="60" x14ac:dyDescent="0.25">
      <c r="A20" s="7">
        <v>16</v>
      </c>
      <c r="B20" s="7" t="s">
        <v>27</v>
      </c>
      <c r="C20" s="7">
        <f>SUM(D20:G20)</f>
        <v>629</v>
      </c>
      <c r="D20" s="7">
        <v>0</v>
      </c>
      <c r="E20" s="7">
        <v>0</v>
      </c>
      <c r="F20" s="7">
        <v>629</v>
      </c>
      <c r="G20" s="7">
        <v>0</v>
      </c>
      <c r="H20" s="7">
        <f>SUM(I20:L20)</f>
        <v>315.7</v>
      </c>
      <c r="I20" s="7">
        <v>0</v>
      </c>
      <c r="J20" s="7">
        <v>0</v>
      </c>
      <c r="K20" s="7">
        <v>315.7</v>
      </c>
      <c r="L20" s="7">
        <v>0</v>
      </c>
      <c r="M20" s="7">
        <f>IF(C20=0,0,ROUND(H20/C20*100,1))</f>
        <v>50.2</v>
      </c>
      <c r="N20" s="7">
        <f>IF(D20=0,0,ROUND(I20/D20*100,1))</f>
        <v>0</v>
      </c>
      <c r="O20" s="7">
        <f>IF(E20=0,0,ROUND(J20/E20*100,1))</f>
        <v>0</v>
      </c>
      <c r="P20" s="7">
        <f>IF(F20=0,0,ROUND(K20/F20*100,1))</f>
        <v>50.2</v>
      </c>
      <c r="Q20" s="7">
        <f>IF(G20=0,0,ROUND(L20/G20*100,1))</f>
        <v>0</v>
      </c>
    </row>
    <row r="21" spans="1:17" ht="45" x14ac:dyDescent="0.25">
      <c r="A21" s="7">
        <v>17</v>
      </c>
      <c r="B21" s="7" t="s">
        <v>28</v>
      </c>
      <c r="C21" s="7">
        <f>SUM(D21:G21)</f>
        <v>4363.8999999999996</v>
      </c>
      <c r="D21" s="7">
        <v>0</v>
      </c>
      <c r="E21" s="7">
        <v>544.5</v>
      </c>
      <c r="F21" s="7">
        <v>1176.4000000000001</v>
      </c>
      <c r="G21" s="7">
        <v>2643</v>
      </c>
      <c r="H21" s="7">
        <f>SUM(I21:L21)</f>
        <v>94</v>
      </c>
      <c r="I21" s="7">
        <v>0</v>
      </c>
      <c r="J21" s="7">
        <v>0</v>
      </c>
      <c r="K21" s="7">
        <v>94</v>
      </c>
      <c r="L21" s="7">
        <v>0</v>
      </c>
      <c r="M21" s="7">
        <f>IF(C21=0,0,ROUND(H21/C21*100,1))</f>
        <v>2.2000000000000002</v>
      </c>
      <c r="N21" s="7">
        <f>IF(D21=0,0,ROUND(I21/D21*100,1))</f>
        <v>0</v>
      </c>
      <c r="O21" s="7">
        <f>IF(E21=0,0,ROUND(J21/E21*100,1))</f>
        <v>0</v>
      </c>
      <c r="P21" s="7">
        <f>IF(F21=0,0,ROUND(K21/F21*100,1))</f>
        <v>8</v>
      </c>
      <c r="Q21" s="7">
        <f>IF(G21=0,0,ROUND(L21/G21*100,1))</f>
        <v>0</v>
      </c>
    </row>
    <row r="22" spans="1:17" x14ac:dyDescent="0.25">
      <c r="A22" s="7"/>
      <c r="B22" s="7" t="s">
        <v>29</v>
      </c>
      <c r="C22" s="7">
        <f>SUM(C5:C21)</f>
        <v>284967.60000000003</v>
      </c>
      <c r="D22" s="7">
        <f>SUM(D5:D21)</f>
        <v>35658.300000000003</v>
      </c>
      <c r="E22" s="7">
        <f>SUM(E5:E21)</f>
        <v>91155.3</v>
      </c>
      <c r="F22" s="7">
        <f>SUM(F5:F21)</f>
        <v>39028.900000000009</v>
      </c>
      <c r="G22" s="7">
        <f>SUM(G5:G21)</f>
        <v>119125.09999999999</v>
      </c>
      <c r="H22" s="7">
        <f>SUM(H5:H21)</f>
        <v>202428.79999999999</v>
      </c>
      <c r="I22" s="7">
        <f>SUM(I5:I21)</f>
        <v>16280.8</v>
      </c>
      <c r="J22" s="7">
        <f>SUM(J5:J21)</f>
        <v>38339.299999999996</v>
      </c>
      <c r="K22" s="7">
        <f>SUM(K5:K21)</f>
        <v>14327.2</v>
      </c>
      <c r="L22" s="7">
        <f>SUM(L5:L21)</f>
        <v>133481.5</v>
      </c>
      <c r="M22" s="7">
        <f>IF(C22=0,0,ROUND(H22/C22*100,1))</f>
        <v>71</v>
      </c>
      <c r="N22" s="7">
        <f>IF(D22=0,0,ROUND(I22/D22*100,1))</f>
        <v>45.7</v>
      </c>
      <c r="O22" s="7">
        <f>IF(E22=0,0,ROUND(J22/E22*100,1))</f>
        <v>42.1</v>
      </c>
      <c r="P22" s="7">
        <f>IF(F22=0,0,ROUND(K22/F22*100,1))</f>
        <v>36.700000000000003</v>
      </c>
      <c r="Q22" s="7">
        <f>IF(G22=0,0,ROUND(L22/G22*100,1))</f>
        <v>112.1</v>
      </c>
    </row>
  </sheetData>
  <mergeCells count="2">
    <mergeCell ref="A3:A4"/>
    <mergeCell ref="B3:B4"/>
  </mergeCells>
  <pageMargins left="0.78740157480314998" right="0.39370078740157499" top="0.39370078740157499" bottom="0.39370078740157499" header="0.3" footer="0.31496062992126"/>
  <pageSetup paperSize="9" orientation="landscape" r:id="rId1"/>
  <headerFooter>
    <oddFooter>&amp;RСтр. &amp;P&amp;L&amp;D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30.08.2024</vt:lpstr>
      <vt:lpstr>'30.08.2024'!Заголовки_для_печати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IAHARCHENKO</dc:creator>
  <cp:lastModifiedBy>IAHARCHENKO</cp:lastModifiedBy>
  <cp:lastPrinted>2024-08-30T03:19:01Z</cp:lastPrinted>
  <dcterms:created xsi:type="dcterms:W3CDTF">2024-08-30T03:18:42Z</dcterms:created>
  <dcterms:modified xsi:type="dcterms:W3CDTF">2024-08-30T03:19:51Z</dcterms:modified>
</cp:coreProperties>
</file>