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28.07.2022" sheetId="1" r:id="rId1"/>
  </sheets>
  <definedNames>
    <definedName name="_xlnm.Print_Titles" localSheetId="0">'28.07.2022'!$A:$B,'28.07.2022'!$3:$4</definedName>
  </definedNames>
  <calcPr calcId="144525"/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<sst xmlns="http://schemas.openxmlformats.org/spreadsheetml/2006/main" count="37" uniqueCount="27">
  <si>
    <t xml:space="preserve">Финансирование МП  за 6 месяцев 2022 года </t>
  </si>
  <si>
    <t>Суетский район</t>
  </si>
  <si>
    <t>№ п/п</t>
  </si>
  <si>
    <t>Наименование МП</t>
  </si>
  <si>
    <t>План по программе на 2022 г.</t>
  </si>
  <si>
    <t>Всего</t>
  </si>
  <si>
    <t>ФБ</t>
  </si>
  <si>
    <t>КБ</t>
  </si>
  <si>
    <t>МБ</t>
  </si>
  <si>
    <t>ВБ</t>
  </si>
  <si>
    <t>Фактически освоено за 6 месяцев 2022г.</t>
  </si>
  <si>
    <t>Выполнение от плана по программе, %</t>
  </si>
  <si>
    <t>"Поддержка и развитие малого и среднего предпринимательства в Суетском районе" на 2021-2025 годы</t>
  </si>
  <si>
    <t>"Противодействие экстремизму и идеологии терроризма в Суетском районе Алтайского края на 2021-2025 годы"</t>
  </si>
  <si>
    <t>"Профилактика преступлений и иных правонарушений в Суетском районе на 2021-2024 годы"</t>
  </si>
  <si>
    <t>"Развитие культуры Суетского района" на 2021-2024 годы</t>
  </si>
  <si>
    <t>"Развитие образования и молодежной политики в Суетском районе" на 2021-2024 годы</t>
  </si>
  <si>
    <t>"Развитие сельского хозяйства Суетского района" на 2021-2025 годы</t>
  </si>
  <si>
    <t>"Формирование и популяризация здорового образа жизни в Суетском районе на 2021-2025 годы"</t>
  </si>
  <si>
    <t>«Капитальный ремонт общеобразовательных учреждений Суетского района на 2017-2025 годы»</t>
  </si>
  <si>
    <t>«Комплексное развитие сельских территорий  Суетского района» на 2020-2025 годы</t>
  </si>
  <si>
    <t>«Комплексные меры противодействия злоупотреблению наркотиками и их незаконному обороту в Суетском районе на 2020-2024 годы»</t>
  </si>
  <si>
    <t>«Патриотическое воспитание граждан в Суетском районе на 2020-2024годы»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</si>
  <si>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</si>
  <si>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физической культуры и спорта в Суетском районе на 2020-2024 годы»</t>
  </si>
  <si>
    <t>«Содействие занятости населения Суетского района»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</si>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</sst>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60" x14ac:dyDescent="0.25">
      <c r="A5" s="7">
        <v>1</v>
      </c>
      <c r="B5" s="7" t="s">
        <v>12</v>
      </c>
      <c r="C5" s="7">
        <f>SUM(D5:G5)</f>
        <v>10</v>
      </c>
      <c r="D5" s="7">
        <v>0</v>
      </c>
      <c r="E5" s="7">
        <v>0</v>
      </c>
      <c r="F5" s="7">
        <v>10</v>
      </c>
      <c r="G5" s="7">
        <v>0</v>
      </c>
      <c r="H5" s="7">
        <f>SUM(I5:L5)</f>
        <v>0</v>
      </c>
      <c r="I5" s="7">
        <v>0</v>
      </c>
      <c r="J5" s="7">
        <v>0</v>
      </c>
      <c r="K5" s="7">
        <v>0</v>
      </c>
      <c r="L5" s="7">
        <v>0</v>
      </c>
      <c r="M5" s="7">
        <f>IF(C5=0,0,ROUND(H5/C5*100,1))</f>
        <v>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0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0</v>
      </c>
      <c r="D6" s="7">
        <v>0</v>
      </c>
      <c r="E6" s="7">
        <v>0</v>
      </c>
      <c r="F6" s="7">
        <v>0</v>
      </c>
      <c r="G6" s="7">
        <v>0</v>
      </c>
      <c r="H6" s="7">
        <f>SUM(I6:L6)</f>
        <v>0</v>
      </c>
      <c r="I6" s="7">
        <v>0</v>
      </c>
      <c r="J6" s="7">
        <v>0</v>
      </c>
      <c r="K6" s="7">
        <v>0</v>
      </c>
      <c r="L6" s="7">
        <v>0</v>
      </c>
      <c r="M6" s="7">
        <f>IF(C6=0,0,ROUND(H6/C6*100,1))</f>
        <v>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0</v>
      </c>
      <c r="Q6" s="7">
        <f>IF(G6=0,0,ROUND(L6/G6*100,1))</f>
        <v>0</v>
      </c>
    </row>
    <row r="7" spans="1:17" ht="45" x14ac:dyDescent="0.25">
      <c r="A7" s="7">
        <v>3</v>
      </c>
      <c r="B7" s="7" t="s">
        <v>14</v>
      </c>
      <c r="C7" s="7">
        <f>SUM(D7:G7)</f>
        <v>154</v>
      </c>
      <c r="D7" s="7">
        <v>0</v>
      </c>
      <c r="E7" s="7">
        <v>0</v>
      </c>
      <c r="F7" s="7">
        <v>154</v>
      </c>
      <c r="G7" s="7">
        <v>0</v>
      </c>
      <c r="H7" s="7">
        <f>SUM(I7:L7)</f>
        <v>90.3</v>
      </c>
      <c r="I7" s="7">
        <v>0</v>
      </c>
      <c r="J7" s="7">
        <v>0</v>
      </c>
      <c r="K7" s="7">
        <v>90.3</v>
      </c>
      <c r="L7" s="7">
        <v>0</v>
      </c>
      <c r="M7" s="7">
        <f>IF(C7=0,0,ROUND(H7/C7*100,1))</f>
        <v>58.6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58.6</v>
      </c>
      <c r="Q7" s="7">
        <f>IF(G7=0,0,ROUND(L7/G7*100,1))</f>
        <v>0</v>
      </c>
    </row>
    <row r="8" spans="1:17" ht="30" x14ac:dyDescent="0.25">
      <c r="A8" s="7">
        <v>4</v>
      </c>
      <c r="B8" s="7" t="s">
        <v>15</v>
      </c>
      <c r="C8" s="7">
        <f>SUM(D8:G8)</f>
        <v>192.8</v>
      </c>
      <c r="D8" s="7">
        <v>0</v>
      </c>
      <c r="E8" s="7">
        <v>0</v>
      </c>
      <c r="F8" s="7">
        <v>192.8</v>
      </c>
      <c r="G8" s="7">
        <v>0</v>
      </c>
      <c r="H8" s="7">
        <f>SUM(I8:L8)</f>
        <v>73.599999999999994</v>
      </c>
      <c r="I8" s="7">
        <v>0</v>
      </c>
      <c r="J8" s="7">
        <v>0</v>
      </c>
      <c r="K8" s="7">
        <v>73.599999999999994</v>
      </c>
      <c r="L8" s="7">
        <v>0</v>
      </c>
      <c r="M8" s="7">
        <f>IF(C8=0,0,ROUND(H8/C8*100,1))</f>
        <v>38.200000000000003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38.200000000000003</v>
      </c>
      <c r="Q8" s="7">
        <f>IF(G8=0,0,ROUND(L8/G8*100,1))</f>
        <v>0</v>
      </c>
    </row>
    <row r="9" spans="1:17" ht="45" x14ac:dyDescent="0.25">
      <c r="A9" s="7">
        <v>5</v>
      </c>
      <c r="B9" s="7" t="s">
        <v>16</v>
      </c>
      <c r="C9" s="7">
        <f>SUM(D9:G9)</f>
        <v>86689.8</v>
      </c>
      <c r="D9" s="7">
        <v>0</v>
      </c>
      <c r="E9" s="7">
        <v>84626.7</v>
      </c>
      <c r="F9" s="7">
        <v>2063.1</v>
      </c>
      <c r="G9" s="7">
        <v>0</v>
      </c>
      <c r="H9" s="7">
        <f>SUM(I9:L9)</f>
        <v>33648.800000000003</v>
      </c>
      <c r="I9" s="7">
        <v>0</v>
      </c>
      <c r="J9" s="7">
        <v>32919.4</v>
      </c>
      <c r="K9" s="7">
        <v>729.4</v>
      </c>
      <c r="L9" s="7">
        <v>0</v>
      </c>
      <c r="M9" s="7">
        <f>IF(C9=0,0,ROUND(H9/C9*100,1))</f>
        <v>38.799999999999997</v>
      </c>
      <c r="N9" s="7">
        <f>IF(D9=0,0,ROUND(I9/D9*100,1))</f>
        <v>0</v>
      </c>
      <c r="O9" s="7">
        <f>IF(E9=0,0,ROUND(J9/E9*100,1))</f>
        <v>38.9</v>
      </c>
      <c r="P9" s="7">
        <f>IF(F9=0,0,ROUND(K9/F9*100,1))</f>
        <v>35.4</v>
      </c>
      <c r="Q9" s="7">
        <f>IF(G9=0,0,ROUND(L9/G9*100,1))</f>
        <v>0</v>
      </c>
    </row>
    <row r="10" spans="1:17" ht="45" x14ac:dyDescent="0.25">
      <c r="A10" s="7">
        <v>6</v>
      </c>
      <c r="B10" s="7" t="s">
        <v>17</v>
      </c>
      <c r="C10" s="7">
        <f>SUM(D10:G10)</f>
        <v>131753.4</v>
      </c>
      <c r="D10" s="7">
        <v>21304.9</v>
      </c>
      <c r="E10" s="7">
        <v>213.5</v>
      </c>
      <c r="F10" s="7">
        <v>0</v>
      </c>
      <c r="G10" s="7">
        <v>110235</v>
      </c>
      <c r="H10" s="7">
        <f>SUM(I10:L10)</f>
        <v>62710</v>
      </c>
      <c r="I10" s="7">
        <v>9107</v>
      </c>
      <c r="J10" s="7">
        <v>92</v>
      </c>
      <c r="K10" s="7">
        <v>0</v>
      </c>
      <c r="L10" s="7">
        <v>53511</v>
      </c>
      <c r="M10" s="7">
        <f>IF(C10=0,0,ROUND(H10/C10*100,1))</f>
        <v>47.6</v>
      </c>
      <c r="N10" s="7">
        <f>IF(D10=0,0,ROUND(I10/D10*100,1))</f>
        <v>42.7</v>
      </c>
      <c r="O10" s="7">
        <f>IF(E10=0,0,ROUND(J10/E10*100,1))</f>
        <v>43.1</v>
      </c>
      <c r="P10" s="7">
        <f>IF(F10=0,0,ROUND(K10/F10*100,1))</f>
        <v>0</v>
      </c>
      <c r="Q10" s="7">
        <f>IF(G10=0,0,ROUND(L10/G10*100,1))</f>
        <v>48.5</v>
      </c>
    </row>
    <row r="11" spans="1:17" ht="60" x14ac:dyDescent="0.25">
      <c r="A11" s="7">
        <v>7</v>
      </c>
      <c r="B11" s="7" t="s">
        <v>18</v>
      </c>
      <c r="C11" s="7">
        <f>SUM(D11:G11)</f>
        <v>0</v>
      </c>
      <c r="D11" s="7">
        <v>0</v>
      </c>
      <c r="E11" s="7">
        <v>0</v>
      </c>
      <c r="F11" s="7">
        <v>0</v>
      </c>
      <c r="G11" s="7">
        <v>0</v>
      </c>
      <c r="H11" s="7">
        <f>SUM(I11:L11)</f>
        <v>0</v>
      </c>
      <c r="I11" s="7">
        <v>0</v>
      </c>
      <c r="J11" s="7">
        <v>0</v>
      </c>
      <c r="K11" s="7">
        <v>0</v>
      </c>
      <c r="L11" s="7">
        <v>0</v>
      </c>
      <c r="M11" s="7">
        <f>IF(C11=0,0,ROUND(H11/C11*100,1))</f>
        <v>0</v>
      </c>
      <c r="N11" s="7">
        <f>IF(D11=0,0,ROUND(I11/D11*100,1))</f>
        <v>0</v>
      </c>
      <c r="O11" s="7">
        <f>IF(E11=0,0,ROUND(J11/E11*100,1))</f>
        <v>0</v>
      </c>
      <c r="P11" s="7">
        <f>IF(F11=0,0,ROUND(K11/F11*100,1))</f>
        <v>0</v>
      </c>
      <c r="Q11" s="7">
        <f>IF(G11=0,0,ROUND(L11/G11*100,1))</f>
        <v>0</v>
      </c>
    </row>
    <row r="12" spans="1:17" ht="60" x14ac:dyDescent="0.25">
      <c r="A12" s="7">
        <v>8</v>
      </c>
      <c r="B12" s="7" t="s">
        <v>19</v>
      </c>
      <c r="C12" s="7">
        <f>SUM(D12:G12)</f>
        <v>177.2</v>
      </c>
      <c r="D12" s="7">
        <v>0</v>
      </c>
      <c r="E12" s="7">
        <v>0</v>
      </c>
      <c r="F12" s="7">
        <v>177.2</v>
      </c>
      <c r="G12" s="7">
        <v>0</v>
      </c>
      <c r="H12" s="7">
        <f>SUM(I12:L12)</f>
        <v>0</v>
      </c>
      <c r="I12" s="7">
        <v>0</v>
      </c>
      <c r="J12" s="7">
        <v>0</v>
      </c>
      <c r="K12" s="7">
        <v>0</v>
      </c>
      <c r="L12" s="7">
        <v>0</v>
      </c>
      <c r="M12" s="7">
        <f>IF(C12=0,0,ROUND(H12/C12*100,1))</f>
        <v>0</v>
      </c>
      <c r="N12" s="7">
        <f>IF(D12=0,0,ROUND(I12/D12*100,1))</f>
        <v>0</v>
      </c>
      <c r="O12" s="7">
        <f>IF(E12=0,0,ROUND(J12/E12*100,1))</f>
        <v>0</v>
      </c>
      <c r="P12" s="7">
        <f>IF(F12=0,0,ROUND(K12/F12*100,1))</f>
        <v>0</v>
      </c>
      <c r="Q12" s="7">
        <f>IF(G12=0,0,ROUND(L12/G12*100,1))</f>
        <v>0</v>
      </c>
    </row>
    <row r="13" spans="1:17" ht="45" x14ac:dyDescent="0.25">
      <c r="A13" s="7">
        <v>9</v>
      </c>
      <c r="B13" s="7" t="s">
        <v>20</v>
      </c>
      <c r="C13" s="7">
        <f>SUM(D13:G13)</f>
        <v>9358.5999999999985</v>
      </c>
      <c r="D13" s="7">
        <v>1300.4000000000001</v>
      </c>
      <c r="E13" s="7">
        <v>5999.4</v>
      </c>
      <c r="F13" s="7">
        <v>465.5</v>
      </c>
      <c r="G13" s="7">
        <v>1593.3</v>
      </c>
      <c r="H13" s="7">
        <f>SUM(I13:L13)</f>
        <v>1400</v>
      </c>
      <c r="I13" s="7">
        <v>0</v>
      </c>
      <c r="J13" s="7">
        <v>1400</v>
      </c>
      <c r="K13" s="7">
        <v>0</v>
      </c>
      <c r="L13" s="7">
        <v>0</v>
      </c>
      <c r="M13" s="7">
        <f>IF(C13=0,0,ROUND(H13/C13*100,1))</f>
        <v>15</v>
      </c>
      <c r="N13" s="7">
        <f>IF(D13=0,0,ROUND(I13/D13*100,1))</f>
        <v>0</v>
      </c>
      <c r="O13" s="7">
        <f>IF(E13=0,0,ROUND(J13/E13*100,1))</f>
        <v>23.3</v>
      </c>
      <c r="P13" s="7">
        <f>IF(F13=0,0,ROUND(K13/F13*100,1))</f>
        <v>0</v>
      </c>
      <c r="Q13" s="7">
        <f>IF(G13=0,0,ROUND(L13/G13*100,1))</f>
        <v>0</v>
      </c>
    </row>
    <row r="14" spans="1:17" ht="90" x14ac:dyDescent="0.25">
      <c r="A14" s="7">
        <v>10</v>
      </c>
      <c r="B14" s="7" t="s">
        <v>21</v>
      </c>
      <c r="C14" s="7">
        <f>SUM(D14:G14)</f>
        <v>0</v>
      </c>
      <c r="D14" s="7">
        <v>0</v>
      </c>
      <c r="E14" s="7">
        <v>0</v>
      </c>
      <c r="F14" s="7">
        <v>0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45" x14ac:dyDescent="0.25">
      <c r="A15" s="7">
        <v>11</v>
      </c>
      <c r="B15" s="7" t="s">
        <v>22</v>
      </c>
      <c r="C15" s="7">
        <f>SUM(D15:G15)</f>
        <v>0</v>
      </c>
      <c r="D15" s="7">
        <v>0</v>
      </c>
      <c r="E15" s="7">
        <v>0</v>
      </c>
      <c r="F15" s="7">
        <v>0</v>
      </c>
      <c r="G15" s="7">
        <v>0</v>
      </c>
      <c r="H15" s="7">
        <f>SUM(I15:L15)</f>
        <v>0</v>
      </c>
      <c r="I15" s="7">
        <v>0</v>
      </c>
      <c r="J15" s="7">
        <v>0</v>
      </c>
      <c r="K15" s="7">
        <v>0</v>
      </c>
      <c r="L15" s="7">
        <v>0</v>
      </c>
      <c r="M15" s="7">
        <f>IF(C15=0,0,ROUND(H15/C15*100,1))</f>
        <v>0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0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0</v>
      </c>
      <c r="D16" s="7">
        <v>0</v>
      </c>
      <c r="E16" s="7">
        <v>0</v>
      </c>
      <c r="F16" s="7">
        <v>0</v>
      </c>
      <c r="G16" s="7">
        <v>0</v>
      </c>
      <c r="H16" s="7">
        <f>SUM(I16:L16)</f>
        <v>0</v>
      </c>
      <c r="I16" s="7">
        <v>0</v>
      </c>
      <c r="J16" s="7">
        <v>0</v>
      </c>
      <c r="K16" s="7">
        <v>0</v>
      </c>
      <c r="L16" s="7">
        <v>0</v>
      </c>
      <c r="M16" s="7">
        <f>IF(C16=0,0,ROUND(H16/C16*100,1))</f>
        <v>0</v>
      </c>
      <c r="N16" s="7">
        <f>IF(D16=0,0,ROUND(I16/D16*100,1))</f>
        <v>0</v>
      </c>
      <c r="O16" s="7">
        <f>IF(E16=0,0,ROUND(J16/E16*100,1))</f>
        <v>0</v>
      </c>
      <c r="P16" s="7">
        <f>IF(F16=0,0,ROUND(K16/F16*100,1))</f>
        <v>0</v>
      </c>
      <c r="Q16" s="7">
        <f>IF(G16=0,0,ROUND(L16/G16*100,1))</f>
        <v>0</v>
      </c>
    </row>
    <row r="17" spans="1:17" ht="45" x14ac:dyDescent="0.25">
      <c r="A17" s="7">
        <v>13</v>
      </c>
      <c r="B17" s="7" t="s">
        <v>24</v>
      </c>
      <c r="C17" s="7">
        <f>SUM(D17:G17)</f>
        <v>220</v>
      </c>
      <c r="D17" s="7">
        <v>0</v>
      </c>
      <c r="E17" s="7">
        <v>0</v>
      </c>
      <c r="F17" s="7">
        <v>220</v>
      </c>
      <c r="G17" s="7">
        <v>0</v>
      </c>
      <c r="H17" s="7">
        <f>SUM(I17:L17)</f>
        <v>66.3</v>
      </c>
      <c r="I17" s="7">
        <v>0</v>
      </c>
      <c r="J17" s="7">
        <v>0</v>
      </c>
      <c r="K17" s="7">
        <v>66.3</v>
      </c>
      <c r="L17" s="7">
        <v>0</v>
      </c>
      <c r="M17" s="7">
        <f>IF(C17=0,0,ROUND(H17/C17*100,1))</f>
        <v>30.1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30.1</v>
      </c>
      <c r="Q17" s="7">
        <f>IF(G17=0,0,ROUND(L17/G17*100,1))</f>
        <v>0</v>
      </c>
    </row>
    <row r="18" spans="1:17" ht="45" x14ac:dyDescent="0.25">
      <c r="A18" s="7">
        <v>14</v>
      </c>
      <c r="B18" s="7" t="s">
        <v>25</v>
      </c>
      <c r="C18" s="7">
        <f>SUM(D18:G18)</f>
        <v>6350.2</v>
      </c>
      <c r="D18" s="7">
        <v>0</v>
      </c>
      <c r="E18" s="7">
        <v>540.6</v>
      </c>
      <c r="F18" s="7">
        <v>781.6</v>
      </c>
      <c r="G18" s="7">
        <v>5028</v>
      </c>
      <c r="H18" s="7">
        <f>SUM(I18:L18)</f>
        <v>5279.4</v>
      </c>
      <c r="I18" s="7">
        <v>0</v>
      </c>
      <c r="J18" s="7">
        <v>101.8</v>
      </c>
      <c r="K18" s="7">
        <v>149.6</v>
      </c>
      <c r="L18" s="7">
        <v>5028</v>
      </c>
      <c r="M18" s="7">
        <f>IF(C18=0,0,ROUND(H18/C18*100,1))</f>
        <v>83.1</v>
      </c>
      <c r="N18" s="7">
        <f>IF(D18=0,0,ROUND(I18/D18*100,1))</f>
        <v>0</v>
      </c>
      <c r="O18" s="7">
        <f>IF(E18=0,0,ROUND(J18/E18*100,1))</f>
        <v>18.8</v>
      </c>
      <c r="P18" s="7">
        <f>IF(F18=0,0,ROUND(K18/F18*100,1))</f>
        <v>19.100000000000001</v>
      </c>
      <c r="Q18" s="7">
        <f>IF(G18=0,0,ROUND(L18/G18*100,1))</f>
        <v>100</v>
      </c>
    </row>
    <row r="19" spans="1:17" x14ac:dyDescent="0.25">
      <c r="A19" s="7"/>
      <c r="B19" s="7" t="s">
        <v>26</v>
      </c>
      <c r="C19" s="7">
        <f>SUM(C5:C18)</f>
        <v>234906.00000000003</v>
      </c>
      <c r="D19" s="7">
        <f>SUM(D5:D18)</f>
        <v>22605.300000000003</v>
      </c>
      <c r="E19" s="7">
        <f>SUM(E5:E18)</f>
        <v>91380.2</v>
      </c>
      <c r="F19" s="7">
        <f>SUM(F5:F18)</f>
        <v>4064.2</v>
      </c>
      <c r="G19" s="7">
        <f>SUM(G5:G18)</f>
        <v>116856.3</v>
      </c>
      <c r="H19" s="7">
        <f>SUM(H5:H18)</f>
        <v>103268.40000000001</v>
      </c>
      <c r="I19" s="7">
        <f>SUM(I5:I18)</f>
        <v>9107</v>
      </c>
      <c r="J19" s="7">
        <f>SUM(J5:J18)</f>
        <v>34513.200000000004</v>
      </c>
      <c r="K19" s="7">
        <f>SUM(K5:K18)</f>
        <v>1109.1999999999998</v>
      </c>
      <c r="L19" s="7">
        <f>SUM(L5:L18)</f>
        <v>58539</v>
      </c>
      <c r="M19" s="7">
        <f>IF(C19=0,0,ROUND(H19/C19*100,1))</f>
        <v>44</v>
      </c>
      <c r="N19" s="7">
        <f>IF(D19=0,0,ROUND(I19/D19*100,1))</f>
        <v>40.299999999999997</v>
      </c>
      <c r="O19" s="7">
        <f>IF(E19=0,0,ROUND(J19/E19*100,1))</f>
        <v>37.799999999999997</v>
      </c>
      <c r="P19" s="7">
        <f>IF(F19=0,0,ROUND(K19/F19*100,1))</f>
        <v>27.3</v>
      </c>
      <c r="Q19" s="7">
        <f>IF(G19=0,0,ROUND(L19/G19*100,1))</f>
        <v>50.1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28.07.2022</vt:lpstr>
      <vt:lpstr>'28.07.2022'!Заголовки_для_печати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dcterms:created xsi:type="dcterms:W3CDTF">2022-07-28T07:27:42Z</dcterms:created>
  <dcterms:modified xsi:type="dcterms:W3CDTF">2022-07-28T07:30:20Z</dcterms:modified>
</cp:coreProperties>
</file>